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>
    <definedName name="_xlnm._FilterDatabase" localSheetId="0" hidden="1">'Лист1'!$A$8:$M$8</definedName>
  </definedNames>
  <calcPr fullCalcOnLoad="1"/>
</workbook>
</file>

<file path=xl/sharedStrings.xml><?xml version="1.0" encoding="utf-8"?>
<sst xmlns="http://schemas.openxmlformats.org/spreadsheetml/2006/main" count="88" uniqueCount="88">
  <si>
    <t>Образовательная организация</t>
  </si>
  <si>
    <t>Всего обучающихся 1 - 11 классов в ОО</t>
  </si>
  <si>
    <t xml:space="preserve">МОБУ Гимназия № 1 </t>
  </si>
  <si>
    <t>МОБУ СОШ № 2</t>
  </si>
  <si>
    <t>МОБУ СОШ № 4</t>
  </si>
  <si>
    <t>МОБУ Гимназия № 6</t>
  </si>
  <si>
    <t>МОБУ СОШ № 7</t>
  </si>
  <si>
    <t>МОБУ Гимназия № 8</t>
  </si>
  <si>
    <t>МОБУ СОШ № 10</t>
  </si>
  <si>
    <t>МОБУ СОШ № 12</t>
  </si>
  <si>
    <t>МОБУ СОШ № 13</t>
  </si>
  <si>
    <t>МОБУ СОШ № 14</t>
  </si>
  <si>
    <t>МОБУ Гимназия № 15</t>
  </si>
  <si>
    <t>МОБУ СОШ № 20</t>
  </si>
  <si>
    <t>МОБУ Лицей № 23</t>
  </si>
  <si>
    <t>МОБУ СОШ № 24</t>
  </si>
  <si>
    <t>МОБУ Гимназия № 44</t>
  </si>
  <si>
    <t>МОБУ школа-сад № 80</t>
  </si>
  <si>
    <t>МОБУ школа -сад № 85</t>
  </si>
  <si>
    <t>МОБУ ВсОШ № 1</t>
  </si>
  <si>
    <t>МОБУ Лицей № 3</t>
  </si>
  <si>
    <t>МОБУ Гимназия № 5</t>
  </si>
  <si>
    <t>МОБУ Гимназия № 9</t>
  </si>
  <si>
    <t xml:space="preserve">МОБУ СОШ № 11 </t>
  </si>
  <si>
    <t>МОБУ гимназия № 16</t>
  </si>
  <si>
    <t>МОБУ СОШ № 18</t>
  </si>
  <si>
    <t>МОБУ Лицей № 22</t>
  </si>
  <si>
    <t>МОБУ ООШ № 44</t>
  </si>
  <si>
    <t>МОБУ ООШ № 55</t>
  </si>
  <si>
    <t>МОБУ СОШ № 57</t>
  </si>
  <si>
    <t>МОУ СОШ № 25</t>
  </si>
  <si>
    <t>МОУ СОШ № 26</t>
  </si>
  <si>
    <t>МОУ СОШ № 27</t>
  </si>
  <si>
    <t>МОУ СОШ № 28</t>
  </si>
  <si>
    <t>МОУ СОШ № 29</t>
  </si>
  <si>
    <t>МОУ СОШ № 31</t>
  </si>
  <si>
    <t>МОУ ООШ № 43</t>
  </si>
  <si>
    <t>МОУ ООШ № 48</t>
  </si>
  <si>
    <t>МОУ ООШ № 49</t>
  </si>
  <si>
    <t>МОУ СОШ № 53</t>
  </si>
  <si>
    <t>МОБУ ООШ № 56</t>
  </si>
  <si>
    <t>МОБУ Лицей №59</t>
  </si>
  <si>
    <t>МОБУСОШ № 65</t>
  </si>
  <si>
    <t>МОБУСОШ № 66</t>
  </si>
  <si>
    <t>МОБУ  СОШ №67</t>
  </si>
  <si>
    <t>МОБУСОШ №100</t>
  </si>
  <si>
    <t>МОБУ СОШ № 75</t>
  </si>
  <si>
    <t>МОБУ гимназия № 76</t>
  </si>
  <si>
    <t>МОБУ СОШ № 77</t>
  </si>
  <si>
    <t>МОБУ СОШ № 78</t>
  </si>
  <si>
    <t>МОБУ СОШ № 79</t>
  </si>
  <si>
    <t>МОБУ СОШ № 80</t>
  </si>
  <si>
    <t>МОБУ ООШ №81</t>
  </si>
  <si>
    <t>МОБУ СОШ № 82</t>
  </si>
  <si>
    <t>МОБУ СОШ № 83</t>
  </si>
  <si>
    <t>МОБУ СОШ № 84</t>
  </si>
  <si>
    <t>МОБУ СОШ № 85</t>
  </si>
  <si>
    <t>МОБУ СОШ № 86</t>
  </si>
  <si>
    <t>МОБУ СОШ № 87</t>
  </si>
  <si>
    <t>МОБУ СОШ № 88</t>
  </si>
  <si>
    <t>МОБУ СОШ № 89</t>
  </si>
  <si>
    <t>МОБУ СОШ № 90</t>
  </si>
  <si>
    <t>МОБУ СОШ № 91</t>
  </si>
  <si>
    <t>МОБУ СОШ № 92</t>
  </si>
  <si>
    <t>МОБУ СОШ № 93</t>
  </si>
  <si>
    <t>МОБУ СОШ № 94</t>
  </si>
  <si>
    <t>МОБУ Лицей № 95</t>
  </si>
  <si>
    <t>МОБУ СОШ № 96</t>
  </si>
  <si>
    <t>МОБУ СОШ № 97</t>
  </si>
  <si>
    <t>МОБУ ООШ № 99</t>
  </si>
  <si>
    <t>ИТОГО</t>
  </si>
  <si>
    <t>от ________________________ № ___________________________</t>
  </si>
  <si>
    <t xml:space="preserve">Приложение № </t>
  </si>
  <si>
    <t>Начальник управления</t>
  </si>
  <si>
    <t>О.Н. Медведева</t>
  </si>
  <si>
    <t>к приказу УОН</t>
  </si>
  <si>
    <t>Число обучающихся, состоящих на учете в КДНиЗП на конец отчетного периода</t>
  </si>
  <si>
    <t>Число обучающихся, проживающих в семьях, состоящих на учете в КДНиЗП на конец отчетного периода</t>
  </si>
  <si>
    <t>Всего обучающихся, находящихся в социально опасном положении на конец отчетного периода (гр.3+гр.4)</t>
  </si>
  <si>
    <t>Доля обучающихся, находящихся в социально опасном положении на конец отчетного периода</t>
  </si>
  <si>
    <t>№ п/п</t>
  </si>
  <si>
    <t xml:space="preserve">Показатели по выявлению групп социального риска в 1 полугодии 2022 году  в разрезе образовательных организаций  
муниципального образования городской округ город-курорт Сочи Краснодарского края
</t>
  </si>
  <si>
    <t>Количество обучающихся, выявленных в «группе риска» по результатам социально-психологического тестирования, проведенного в нач. уч.года 2021-2022 (результаты в 2022 году)</t>
  </si>
  <si>
    <t>Доля обучающихся, выявленных в «группе риска» по результатам социально-психологического тестирования, проведенного в нач. уч.года 2021-2022 (результаты в 2022 году)</t>
  </si>
  <si>
    <t>Количество обучающихся, выявленных в «группе риска» по результатам мониторинга психоэмоционального состояния обучающихся (весна 2022)</t>
  </si>
  <si>
    <t>Доля обучающихся, выявленных в «группе риска» по результатам мониторинга психоэмоционального состояния обучающихся (весна 2022)</t>
  </si>
  <si>
    <t>Число обучающихся по итогам социометрии попавших в группу «отверженные» (2021-2022 уч. год)</t>
  </si>
  <si>
    <t>Число выявленных фактов буллинга в ОО в 1 полугодии 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</si>
</sst>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4" fillId="33" borderId="0" xfId="0" applyNumberFormat="1" applyFont="1" applyFill="1" applyAlignment="1">
      <alignment/>
    </xf>
    <xf numFmtId="2" fontId="45" fillId="0" borderId="10" xfId="0" applyNumberFormat="1" applyFont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5" borderId="10" xfId="53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left"/>
    </xf>
    <xf numFmtId="0" fontId="44" fillId="34" borderId="13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left" wrapText="1"/>
    </xf>
    <xf numFmtId="2" fontId="44" fillId="34" borderId="10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wrapText="1"/>
    </xf>
    <xf numFmtId="0" fontId="44" fillId="34" borderId="13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left" vertical="top" wrapText="1"/>
    </xf>
    <xf numFmtId="0" fontId="44" fillId="33" borderId="0" xfId="0" applyFont="1" applyFill="1" applyAlignment="1">
      <alignment horizontal="left" vertical="top"/>
    </xf>
    <xf numFmtId="0" fontId="47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left"/>
    </xf>
    <xf numFmtId="0" fontId="48" fillId="33" borderId="14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="50" zoomScaleSheetLayoutView="50" zoomScalePageLayoutView="0" workbookViewId="0" topLeftCell="A1">
      <pane ySplit="8" topLeftCell="A62" activePane="bottomLeft" state="frozen"/>
      <selection pane="topLeft" activeCell="S1" sqref="S1"/>
      <selection pane="bottomLeft" activeCell="K77" sqref="K77"/>
    </sheetView>
  </sheetViews>
  <sheetFormatPr defaultColWidth="9.140625" defaultRowHeight="15"/>
  <cols>
    <col min="1" max="1" width="14.28125" style="9" customWidth="1"/>
    <col min="2" max="2" width="32.57421875" style="9" customWidth="1"/>
    <col min="3" max="4" width="40.140625" style="9" customWidth="1"/>
    <col min="5" max="5" width="40.140625" style="37" customWidth="1"/>
    <col min="6" max="10" width="40.140625" style="9" customWidth="1"/>
    <col min="11" max="11" width="40.140625" style="13" customWidth="1"/>
    <col min="12" max="13" width="40.140625" style="9" customWidth="1"/>
    <col min="14" max="16384" width="9.140625" style="9" customWidth="1"/>
  </cols>
  <sheetData>
    <row r="1" spans="12:13" ht="23.25" customHeight="1">
      <c r="L1" s="62" t="s">
        <v>72</v>
      </c>
      <c r="M1" s="62"/>
    </row>
    <row r="2" spans="12:13" ht="26.25" customHeight="1">
      <c r="L2" s="62" t="s">
        <v>75</v>
      </c>
      <c r="M2" s="62"/>
    </row>
    <row r="3" spans="12:13" ht="18.75">
      <c r="L3" s="63" t="s">
        <v>71</v>
      </c>
      <c r="M3" s="63"/>
    </row>
    <row r="5" ht="12" customHeight="1" thickBot="1"/>
    <row r="6" spans="1:13" ht="60" customHeight="1" thickBot="1">
      <c r="A6" s="66" t="s">
        <v>81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ht="18.75">
      <c r="A7" s="10">
        <v>1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2">
        <v>10</v>
      </c>
      <c r="L7" s="11">
        <v>11</v>
      </c>
      <c r="M7" s="11">
        <v>12</v>
      </c>
    </row>
    <row r="8" spans="1:13" ht="212.25" customHeight="1">
      <c r="A8" s="5" t="s">
        <v>80</v>
      </c>
      <c r="B8" s="5" t="s">
        <v>0</v>
      </c>
      <c r="C8" s="6" t="s">
        <v>1</v>
      </c>
      <c r="D8" s="6" t="s">
        <v>76</v>
      </c>
      <c r="E8" s="6" t="s">
        <v>77</v>
      </c>
      <c r="F8" s="7" t="s">
        <v>78</v>
      </c>
      <c r="G8" s="7" t="s">
        <v>79</v>
      </c>
      <c r="H8" s="7" t="s">
        <v>82</v>
      </c>
      <c r="I8" s="7" t="s">
        <v>83</v>
      </c>
      <c r="J8" s="7" t="s">
        <v>84</v>
      </c>
      <c r="K8" s="7" t="s">
        <v>85</v>
      </c>
      <c r="L8" s="7" t="s">
        <v>86</v>
      </c>
      <c r="M8" s="7" t="s">
        <v>87</v>
      </c>
    </row>
    <row r="9" spans="1:13" ht="45" customHeight="1">
      <c r="A9" s="46">
        <v>1</v>
      </c>
      <c r="B9" s="1" t="s">
        <v>2</v>
      </c>
      <c r="C9" s="17">
        <v>1348</v>
      </c>
      <c r="D9" s="38">
        <v>0</v>
      </c>
      <c r="E9" s="8">
        <v>0</v>
      </c>
      <c r="F9" s="8">
        <f>SUM(D9:E9)</f>
        <v>0</v>
      </c>
      <c r="G9" s="16">
        <f>F9*100/C9</f>
        <v>0</v>
      </c>
      <c r="H9" s="8">
        <v>31</v>
      </c>
      <c r="I9" s="15">
        <f>H9*100/C9</f>
        <v>2.2997032640949553</v>
      </c>
      <c r="J9" s="43">
        <v>0</v>
      </c>
      <c r="K9" s="16">
        <f>J9*100/C9</f>
        <v>0</v>
      </c>
      <c r="L9" s="8">
        <v>0</v>
      </c>
      <c r="M9" s="8">
        <v>0</v>
      </c>
    </row>
    <row r="10" spans="1:13" ht="45" customHeight="1">
      <c r="A10" s="47">
        <v>2</v>
      </c>
      <c r="B10" s="2" t="s">
        <v>3</v>
      </c>
      <c r="C10" s="18">
        <v>1004</v>
      </c>
      <c r="D10" s="39">
        <v>2</v>
      </c>
      <c r="E10" s="40">
        <v>8</v>
      </c>
      <c r="F10" s="8">
        <f>SUM(D10:E10)</f>
        <v>10</v>
      </c>
      <c r="G10" s="16">
        <f>F10*100/C10</f>
        <v>0.9960159362549801</v>
      </c>
      <c r="H10" s="39">
        <v>6</v>
      </c>
      <c r="I10" s="15">
        <f>H10*100/C10</f>
        <v>0.5976095617529881</v>
      </c>
      <c r="J10" s="44">
        <v>3</v>
      </c>
      <c r="K10" s="16">
        <f>J10*100/C10</f>
        <v>0.29880478087649404</v>
      </c>
      <c r="L10" s="39">
        <v>0</v>
      </c>
      <c r="M10" s="8">
        <v>0</v>
      </c>
    </row>
    <row r="11" spans="1:13" ht="45" customHeight="1">
      <c r="A11" s="47">
        <v>3</v>
      </c>
      <c r="B11" s="2" t="s">
        <v>4</v>
      </c>
      <c r="C11" s="17">
        <v>2097</v>
      </c>
      <c r="D11" s="38">
        <v>5</v>
      </c>
      <c r="E11" s="8">
        <v>2</v>
      </c>
      <c r="F11" s="8">
        <f>SUM(D11:E11)</f>
        <v>7</v>
      </c>
      <c r="G11" s="16">
        <f>F11*100/C11</f>
        <v>0.33381020505484027</v>
      </c>
      <c r="H11" s="8">
        <v>44</v>
      </c>
      <c r="I11" s="15">
        <f>H11*100/C11</f>
        <v>2.0982355746304244</v>
      </c>
      <c r="J11" s="45">
        <v>10</v>
      </c>
      <c r="K11" s="16">
        <f>J11*100/C11</f>
        <v>0.47687172150691465</v>
      </c>
      <c r="L11" s="8">
        <v>0</v>
      </c>
      <c r="M11" s="8">
        <v>0</v>
      </c>
    </row>
    <row r="12" spans="1:13" ht="45" customHeight="1">
      <c r="A12" s="46">
        <v>4</v>
      </c>
      <c r="B12" s="2" t="s">
        <v>5</v>
      </c>
      <c r="C12" s="17">
        <v>2312</v>
      </c>
      <c r="D12" s="38">
        <v>1</v>
      </c>
      <c r="E12" s="40">
        <v>1</v>
      </c>
      <c r="F12" s="8">
        <f>SUM(D12:E12)</f>
        <v>2</v>
      </c>
      <c r="G12" s="16">
        <f>F12*100/C12</f>
        <v>0.08650519031141868</v>
      </c>
      <c r="H12" s="8">
        <v>114</v>
      </c>
      <c r="I12" s="15">
        <f>H12*100/C12</f>
        <v>4.930795847750865</v>
      </c>
      <c r="J12" s="43">
        <v>0</v>
      </c>
      <c r="K12" s="16">
        <f>J12*100/C12</f>
        <v>0</v>
      </c>
      <c r="L12" s="8">
        <v>0</v>
      </c>
      <c r="M12" s="8">
        <v>0</v>
      </c>
    </row>
    <row r="13" spans="1:13" ht="45" customHeight="1">
      <c r="A13" s="47">
        <v>5</v>
      </c>
      <c r="B13" s="2" t="s">
        <v>6</v>
      </c>
      <c r="C13" s="17">
        <v>1984</v>
      </c>
      <c r="D13" s="38">
        <v>1</v>
      </c>
      <c r="E13" s="8">
        <v>3</v>
      </c>
      <c r="F13" s="8">
        <f>SUM(D13:E13)</f>
        <v>4</v>
      </c>
      <c r="G13" s="16">
        <f>F13*100/C13</f>
        <v>0.20161290322580644</v>
      </c>
      <c r="H13" s="8">
        <v>37</v>
      </c>
      <c r="I13" s="15">
        <f>H13*100/C13</f>
        <v>1.8649193548387097</v>
      </c>
      <c r="J13" s="44">
        <v>8</v>
      </c>
      <c r="K13" s="16">
        <f>J13*100/C13</f>
        <v>0.4032258064516129</v>
      </c>
      <c r="L13" s="39">
        <v>36</v>
      </c>
      <c r="M13" s="8">
        <v>0</v>
      </c>
    </row>
    <row r="14" spans="1:13" ht="45" customHeight="1">
      <c r="A14" s="47">
        <v>6</v>
      </c>
      <c r="B14" s="2" t="s">
        <v>7</v>
      </c>
      <c r="C14" s="17">
        <v>2261</v>
      </c>
      <c r="D14" s="38">
        <v>1</v>
      </c>
      <c r="E14" s="40">
        <v>0</v>
      </c>
      <c r="F14" s="8">
        <f>SUM(D14:E14)</f>
        <v>1</v>
      </c>
      <c r="G14" s="16">
        <f>F14*100/C14</f>
        <v>0.044228217602830605</v>
      </c>
      <c r="H14" s="8">
        <v>59</v>
      </c>
      <c r="I14" s="15">
        <f>H14*100/C14</f>
        <v>2.6094648385670056</v>
      </c>
      <c r="J14" s="45">
        <v>0</v>
      </c>
      <c r="K14" s="16">
        <f>J14*100/C14</f>
        <v>0</v>
      </c>
      <c r="L14" s="8">
        <v>0</v>
      </c>
      <c r="M14" s="8">
        <v>0</v>
      </c>
    </row>
    <row r="15" spans="1:13" ht="45" customHeight="1">
      <c r="A15" s="46">
        <v>7</v>
      </c>
      <c r="B15" s="2" t="s">
        <v>8</v>
      </c>
      <c r="C15" s="17">
        <v>1797</v>
      </c>
      <c r="D15" s="38">
        <v>0</v>
      </c>
      <c r="E15" s="8">
        <v>4</v>
      </c>
      <c r="F15" s="8">
        <f>SUM(D15:E15)</f>
        <v>4</v>
      </c>
      <c r="G15" s="16">
        <f>F15*100/C15</f>
        <v>0.22259321090706732</v>
      </c>
      <c r="H15" s="8">
        <v>26</v>
      </c>
      <c r="I15" s="15">
        <f>H15*100/C15</f>
        <v>1.4468558708959376</v>
      </c>
      <c r="J15" s="43">
        <v>0</v>
      </c>
      <c r="K15" s="16">
        <f>J15*100/C15</f>
        <v>0</v>
      </c>
      <c r="L15" s="8">
        <v>0</v>
      </c>
      <c r="M15" s="8">
        <v>0</v>
      </c>
    </row>
    <row r="16" spans="1:13" ht="45" customHeight="1">
      <c r="A16" s="47">
        <v>8</v>
      </c>
      <c r="B16" s="2" t="s">
        <v>9</v>
      </c>
      <c r="C16" s="17">
        <v>1795</v>
      </c>
      <c r="D16" s="38">
        <v>7</v>
      </c>
      <c r="E16" s="40">
        <v>4</v>
      </c>
      <c r="F16" s="8">
        <f>SUM(D16:E16)</f>
        <v>11</v>
      </c>
      <c r="G16" s="16">
        <f>F16*100/C16</f>
        <v>0.6128133704735376</v>
      </c>
      <c r="H16" s="8">
        <v>36</v>
      </c>
      <c r="I16" s="15">
        <f>H16*100/C16</f>
        <v>2.0055710306406684</v>
      </c>
      <c r="J16" s="44">
        <v>0</v>
      </c>
      <c r="K16" s="16">
        <f>J16*100/C16</f>
        <v>0</v>
      </c>
      <c r="L16" s="39">
        <v>0</v>
      </c>
      <c r="M16" s="8">
        <v>0</v>
      </c>
    </row>
    <row r="17" spans="1:13" ht="45" customHeight="1">
      <c r="A17" s="47">
        <v>9</v>
      </c>
      <c r="B17" s="2" t="s">
        <v>10</v>
      </c>
      <c r="C17" s="17">
        <v>1638</v>
      </c>
      <c r="D17" s="38">
        <v>3</v>
      </c>
      <c r="E17" s="8">
        <v>11</v>
      </c>
      <c r="F17" s="8">
        <f>SUM(D17:E17)</f>
        <v>14</v>
      </c>
      <c r="G17" s="16">
        <f>F17*100/C17</f>
        <v>0.8547008547008547</v>
      </c>
      <c r="H17" s="38">
        <v>64</v>
      </c>
      <c r="I17" s="15">
        <f>H17*100/C17</f>
        <v>3.907203907203907</v>
      </c>
      <c r="J17" s="45">
        <v>2</v>
      </c>
      <c r="K17" s="16">
        <f>J17*100/C17</f>
        <v>0.1221001221001221</v>
      </c>
      <c r="L17" s="8">
        <v>27</v>
      </c>
      <c r="M17" s="8">
        <v>0</v>
      </c>
    </row>
    <row r="18" spans="1:13" ht="45" customHeight="1">
      <c r="A18" s="46">
        <v>10</v>
      </c>
      <c r="B18" s="2" t="s">
        <v>11</v>
      </c>
      <c r="C18" s="17">
        <v>1102</v>
      </c>
      <c r="D18" s="38">
        <v>1</v>
      </c>
      <c r="E18" s="40">
        <v>2</v>
      </c>
      <c r="F18" s="8">
        <f>SUM(D18:E18)</f>
        <v>3</v>
      </c>
      <c r="G18" s="16">
        <f>F18*100/C18</f>
        <v>0.27223230490018147</v>
      </c>
      <c r="H18" s="8">
        <v>29</v>
      </c>
      <c r="I18" s="15">
        <f>H18*100/C18</f>
        <v>2.6315789473684212</v>
      </c>
      <c r="J18" s="43">
        <v>0</v>
      </c>
      <c r="K18" s="16">
        <f>J18*100/C18</f>
        <v>0</v>
      </c>
      <c r="L18" s="8">
        <v>0</v>
      </c>
      <c r="M18" s="8">
        <v>0</v>
      </c>
    </row>
    <row r="19" spans="1:13" ht="45" customHeight="1">
      <c r="A19" s="47">
        <v>11</v>
      </c>
      <c r="B19" s="2" t="s">
        <v>12</v>
      </c>
      <c r="C19" s="17">
        <v>1925</v>
      </c>
      <c r="D19" s="38">
        <v>1</v>
      </c>
      <c r="E19" s="8">
        <v>1</v>
      </c>
      <c r="F19" s="8">
        <f>SUM(D19:E19)</f>
        <v>2</v>
      </c>
      <c r="G19" s="16">
        <f>F19*100/C19</f>
        <v>0.1038961038961039</v>
      </c>
      <c r="H19" s="8">
        <v>29</v>
      </c>
      <c r="I19" s="15">
        <f>H19*100/C19</f>
        <v>1.5064935064935066</v>
      </c>
      <c r="J19" s="44">
        <v>0</v>
      </c>
      <c r="K19" s="16">
        <f>J19*100/C19</f>
        <v>0</v>
      </c>
      <c r="L19" s="39">
        <v>0</v>
      </c>
      <c r="M19" s="8">
        <v>0</v>
      </c>
    </row>
    <row r="20" spans="1:13" ht="45" customHeight="1">
      <c r="A20" s="47">
        <v>12</v>
      </c>
      <c r="B20" s="2" t="s">
        <v>13</v>
      </c>
      <c r="C20" s="17">
        <v>1344</v>
      </c>
      <c r="D20" s="38">
        <v>1</v>
      </c>
      <c r="E20" s="40">
        <v>1</v>
      </c>
      <c r="F20" s="8">
        <f>SUM(D20:E20)</f>
        <v>2</v>
      </c>
      <c r="G20" s="16">
        <f>F20*100/C20</f>
        <v>0.1488095238095238</v>
      </c>
      <c r="H20" s="8">
        <v>82</v>
      </c>
      <c r="I20" s="15">
        <f>H20*100/C20</f>
        <v>6.101190476190476</v>
      </c>
      <c r="J20" s="45">
        <v>0</v>
      </c>
      <c r="K20" s="16">
        <f>J20*100/C20</f>
        <v>0</v>
      </c>
      <c r="L20" s="8">
        <v>37</v>
      </c>
      <c r="M20" s="8">
        <v>0</v>
      </c>
    </row>
    <row r="21" spans="1:13" ht="45" customHeight="1">
      <c r="A21" s="46">
        <v>13</v>
      </c>
      <c r="B21" s="2" t="s">
        <v>14</v>
      </c>
      <c r="C21" s="18">
        <v>1581</v>
      </c>
      <c r="D21" s="38">
        <v>2</v>
      </c>
      <c r="E21" s="8">
        <v>1</v>
      </c>
      <c r="F21" s="8">
        <f>SUM(D21:E21)</f>
        <v>3</v>
      </c>
      <c r="G21" s="16">
        <f>F21*100/C21</f>
        <v>0.18975332068311196</v>
      </c>
      <c r="H21" s="8">
        <v>53</v>
      </c>
      <c r="I21" s="15">
        <f>H21*100/C21</f>
        <v>3.3523086654016447</v>
      </c>
      <c r="J21" s="43">
        <v>0</v>
      </c>
      <c r="K21" s="16">
        <f>J21*100/C21</f>
        <v>0</v>
      </c>
      <c r="L21" s="8">
        <v>0</v>
      </c>
      <c r="M21" s="8">
        <v>0</v>
      </c>
    </row>
    <row r="22" spans="1:13" ht="45" customHeight="1">
      <c r="A22" s="47">
        <v>14</v>
      </c>
      <c r="B22" s="2" t="s">
        <v>15</v>
      </c>
      <c r="C22" s="17">
        <v>2363</v>
      </c>
      <c r="D22" s="38">
        <v>5</v>
      </c>
      <c r="E22" s="40">
        <v>3</v>
      </c>
      <c r="F22" s="8">
        <f>SUM(D22:E22)</f>
        <v>8</v>
      </c>
      <c r="G22" s="16">
        <f>F22*100/C22</f>
        <v>0.33855268726195514</v>
      </c>
      <c r="H22" s="8">
        <v>47</v>
      </c>
      <c r="I22" s="15">
        <f>H22*100/C22</f>
        <v>1.9889970376639865</v>
      </c>
      <c r="J22" s="44">
        <v>0</v>
      </c>
      <c r="K22" s="16">
        <f>J22*100/C22</f>
        <v>0</v>
      </c>
      <c r="L22" s="39">
        <v>9</v>
      </c>
      <c r="M22" s="8">
        <v>0</v>
      </c>
    </row>
    <row r="23" spans="1:13" ht="45" customHeight="1">
      <c r="A23" s="47">
        <v>15</v>
      </c>
      <c r="B23" s="2" t="s">
        <v>16</v>
      </c>
      <c r="C23" s="19">
        <v>1191</v>
      </c>
      <c r="D23" s="7">
        <v>1</v>
      </c>
      <c r="E23" s="8">
        <v>3</v>
      </c>
      <c r="F23" s="8">
        <f>SUM(D23:E23)</f>
        <v>4</v>
      </c>
      <c r="G23" s="16">
        <f>F23*100/C23</f>
        <v>0.33585222502099077</v>
      </c>
      <c r="H23" s="5">
        <v>28</v>
      </c>
      <c r="I23" s="15">
        <f>H23*100/C23</f>
        <v>2.3509655751469354</v>
      </c>
      <c r="J23" s="45">
        <v>0</v>
      </c>
      <c r="K23" s="16">
        <f>J23*100/C23</f>
        <v>0</v>
      </c>
      <c r="L23" s="8">
        <v>0</v>
      </c>
      <c r="M23" s="8">
        <v>0</v>
      </c>
    </row>
    <row r="24" spans="1:13" ht="45" customHeight="1">
      <c r="A24" s="46">
        <v>16</v>
      </c>
      <c r="B24" s="2" t="s">
        <v>17</v>
      </c>
      <c r="C24" s="17">
        <v>40</v>
      </c>
      <c r="D24" s="38">
        <v>0</v>
      </c>
      <c r="E24" s="40">
        <v>0</v>
      </c>
      <c r="F24" s="8">
        <f>SUM(D24:E24)</f>
        <v>0</v>
      </c>
      <c r="G24" s="16">
        <f>F24*100/C24</f>
        <v>0</v>
      </c>
      <c r="H24" s="38">
        <v>0</v>
      </c>
      <c r="I24" s="15">
        <f>H24*100/C24</f>
        <v>0</v>
      </c>
      <c r="J24" s="43">
        <v>0</v>
      </c>
      <c r="K24" s="16">
        <f>J24*100/C24</f>
        <v>0</v>
      </c>
      <c r="L24" s="8">
        <v>7</v>
      </c>
      <c r="M24" s="8">
        <v>0</v>
      </c>
    </row>
    <row r="25" spans="1:13" ht="45" customHeight="1">
      <c r="A25" s="47">
        <v>17</v>
      </c>
      <c r="B25" s="2" t="s">
        <v>18</v>
      </c>
      <c r="C25" s="17">
        <v>208</v>
      </c>
      <c r="D25" s="7">
        <v>0</v>
      </c>
      <c r="E25" s="8">
        <v>0</v>
      </c>
      <c r="F25" s="8">
        <f>SUM(D25:E25)</f>
        <v>0</v>
      </c>
      <c r="G25" s="16">
        <f>F25*100/C25</f>
        <v>0</v>
      </c>
      <c r="H25" s="7">
        <v>0</v>
      </c>
      <c r="I25" s="15">
        <f>H25*100/C25</f>
        <v>0</v>
      </c>
      <c r="J25" s="44">
        <v>0</v>
      </c>
      <c r="K25" s="16">
        <f>J25*100/C25</f>
        <v>0</v>
      </c>
      <c r="L25" s="39">
        <v>0</v>
      </c>
      <c r="M25" s="8">
        <v>0</v>
      </c>
    </row>
    <row r="26" spans="1:13" ht="45" customHeight="1">
      <c r="A26" s="47">
        <v>18</v>
      </c>
      <c r="B26" s="2" t="s">
        <v>19</v>
      </c>
      <c r="C26" s="19">
        <v>233</v>
      </c>
      <c r="D26" s="38">
        <v>0</v>
      </c>
      <c r="E26" s="40">
        <v>0</v>
      </c>
      <c r="F26" s="8">
        <f>SUM(D26:E26)</f>
        <v>0</v>
      </c>
      <c r="G26" s="16">
        <f>F26*100/C26</f>
        <v>0</v>
      </c>
      <c r="H26" s="8">
        <v>0</v>
      </c>
      <c r="I26" s="15">
        <f>H26*100/C26</f>
        <v>0</v>
      </c>
      <c r="J26" s="45">
        <v>0</v>
      </c>
      <c r="K26" s="16">
        <f>J26*100/C26</f>
        <v>0</v>
      </c>
      <c r="L26" s="8">
        <v>0</v>
      </c>
      <c r="M26" s="8">
        <v>0</v>
      </c>
    </row>
    <row r="27" spans="1:13" ht="45" customHeight="1">
      <c r="A27" s="46">
        <v>19</v>
      </c>
      <c r="B27" s="3" t="s">
        <v>20</v>
      </c>
      <c r="C27" s="20">
        <v>1067</v>
      </c>
      <c r="D27" s="8">
        <v>4</v>
      </c>
      <c r="E27" s="8">
        <v>6</v>
      </c>
      <c r="F27" s="8">
        <f>SUM(D27:E27)</f>
        <v>10</v>
      </c>
      <c r="G27" s="16">
        <f>F27*100/C27</f>
        <v>0.9372071227741331</v>
      </c>
      <c r="H27" s="8">
        <v>20</v>
      </c>
      <c r="I27" s="15">
        <f>H27*100/C27</f>
        <v>1.8744142455482662</v>
      </c>
      <c r="J27" s="43">
        <v>2</v>
      </c>
      <c r="K27" s="16">
        <f>J27*100/C27</f>
        <v>0.18744142455482662</v>
      </c>
      <c r="L27" s="8">
        <v>0</v>
      </c>
      <c r="M27" s="8">
        <v>0</v>
      </c>
    </row>
    <row r="28" spans="1:13" ht="45" customHeight="1">
      <c r="A28" s="47">
        <v>20</v>
      </c>
      <c r="B28" s="2" t="s">
        <v>21</v>
      </c>
      <c r="C28" s="21">
        <v>1275</v>
      </c>
      <c r="D28" s="8">
        <v>5</v>
      </c>
      <c r="E28" s="40">
        <v>3</v>
      </c>
      <c r="F28" s="8">
        <f>SUM(D28:E28)</f>
        <v>8</v>
      </c>
      <c r="G28" s="16">
        <f>F28*100/C28</f>
        <v>0.6274509803921569</v>
      </c>
      <c r="H28" s="8">
        <v>43</v>
      </c>
      <c r="I28" s="15">
        <f>H28*100/C28</f>
        <v>3.372549019607843</v>
      </c>
      <c r="J28" s="44">
        <v>0</v>
      </c>
      <c r="K28" s="16">
        <f>J28*100/C28</f>
        <v>0</v>
      </c>
      <c r="L28" s="39">
        <v>0</v>
      </c>
      <c r="M28" s="8">
        <v>0</v>
      </c>
    </row>
    <row r="29" spans="1:13" ht="45" customHeight="1">
      <c r="A29" s="47">
        <v>21</v>
      </c>
      <c r="B29" s="2" t="s">
        <v>22</v>
      </c>
      <c r="C29" s="21">
        <v>2200</v>
      </c>
      <c r="D29" s="8">
        <v>0</v>
      </c>
      <c r="E29" s="8">
        <v>0</v>
      </c>
      <c r="F29" s="8">
        <f>SUM(D29:E29)</f>
        <v>0</v>
      </c>
      <c r="G29" s="16">
        <f>F29*100/C29</f>
        <v>0</v>
      </c>
      <c r="H29" s="8">
        <v>64</v>
      </c>
      <c r="I29" s="15">
        <f>H29*100/C29</f>
        <v>2.909090909090909</v>
      </c>
      <c r="J29" s="45">
        <v>0</v>
      </c>
      <c r="K29" s="16">
        <f>J29*100/C29</f>
        <v>0</v>
      </c>
      <c r="L29" s="8">
        <v>111</v>
      </c>
      <c r="M29" s="8">
        <v>0</v>
      </c>
    </row>
    <row r="30" spans="1:13" ht="45" customHeight="1">
      <c r="A30" s="46">
        <v>22</v>
      </c>
      <c r="B30" s="2" t="s">
        <v>23</v>
      </c>
      <c r="C30" s="21">
        <v>1297</v>
      </c>
      <c r="D30" s="8">
        <v>5</v>
      </c>
      <c r="E30" s="40">
        <v>1</v>
      </c>
      <c r="F30" s="8">
        <f>SUM(D30:E30)</f>
        <v>6</v>
      </c>
      <c r="G30" s="16">
        <f>F30*100/C30</f>
        <v>0.4626060138781804</v>
      </c>
      <c r="H30" s="8">
        <v>40</v>
      </c>
      <c r="I30" s="15">
        <f>H30*100/C30</f>
        <v>3.0840400925212026</v>
      </c>
      <c r="J30" s="43">
        <v>0</v>
      </c>
      <c r="K30" s="16">
        <f>J30*100/C30</f>
        <v>0</v>
      </c>
      <c r="L30" s="8">
        <v>0</v>
      </c>
      <c r="M30" s="8">
        <v>0</v>
      </c>
    </row>
    <row r="31" spans="1:13" ht="45" customHeight="1">
      <c r="A31" s="47">
        <v>23</v>
      </c>
      <c r="B31" s="2" t="s">
        <v>24</v>
      </c>
      <c r="C31" s="22">
        <v>1778</v>
      </c>
      <c r="D31" s="38">
        <v>2</v>
      </c>
      <c r="E31" s="8">
        <v>4</v>
      </c>
      <c r="F31" s="8">
        <f>SUM(D31:E31)</f>
        <v>6</v>
      </c>
      <c r="G31" s="16">
        <f>F31*100/C31</f>
        <v>0.3374578177727784</v>
      </c>
      <c r="H31" s="38">
        <v>55</v>
      </c>
      <c r="I31" s="15">
        <f>H31*100/C31</f>
        <v>3.093363329583802</v>
      </c>
      <c r="J31" s="44">
        <v>0</v>
      </c>
      <c r="K31" s="16">
        <f>J31*100/C31</f>
        <v>0</v>
      </c>
      <c r="L31" s="39">
        <v>0</v>
      </c>
      <c r="M31" s="8">
        <v>0</v>
      </c>
    </row>
    <row r="32" spans="1:13" ht="45" customHeight="1">
      <c r="A32" s="47">
        <v>24</v>
      </c>
      <c r="B32" s="2" t="s">
        <v>25</v>
      </c>
      <c r="C32" s="20">
        <v>2153</v>
      </c>
      <c r="D32" s="8">
        <v>1</v>
      </c>
      <c r="E32" s="40">
        <v>4</v>
      </c>
      <c r="F32" s="8">
        <f>SUM(D32:E32)</f>
        <v>5</v>
      </c>
      <c r="G32" s="16">
        <f>F32*100/C32</f>
        <v>0.2322340919647004</v>
      </c>
      <c r="H32" s="8">
        <v>16</v>
      </c>
      <c r="I32" s="15">
        <f>H32*100/C32</f>
        <v>0.7431490942870413</v>
      </c>
      <c r="J32" s="45">
        <v>0</v>
      </c>
      <c r="K32" s="16">
        <f>J32*100/C32</f>
        <v>0</v>
      </c>
      <c r="L32" s="8">
        <v>0</v>
      </c>
      <c r="M32" s="8">
        <v>0</v>
      </c>
    </row>
    <row r="33" spans="1:13" ht="45" customHeight="1">
      <c r="A33" s="46">
        <v>25</v>
      </c>
      <c r="B33" s="2" t="s">
        <v>26</v>
      </c>
      <c r="C33" s="20">
        <v>2029</v>
      </c>
      <c r="D33" s="8">
        <v>0</v>
      </c>
      <c r="E33" s="8">
        <v>0</v>
      </c>
      <c r="F33" s="8">
        <f>SUM(D33:E33)</f>
        <v>0</v>
      </c>
      <c r="G33" s="16">
        <f>F33*100/C33</f>
        <v>0</v>
      </c>
      <c r="H33" s="8">
        <v>39</v>
      </c>
      <c r="I33" s="15">
        <f>H33*100/C33</f>
        <v>1.9221291276490882</v>
      </c>
      <c r="J33" s="43">
        <v>1</v>
      </c>
      <c r="K33" s="16">
        <f>J33*100/C33</f>
        <v>0.04928536224741252</v>
      </c>
      <c r="L33" s="8">
        <v>69</v>
      </c>
      <c r="M33" s="8">
        <v>0</v>
      </c>
    </row>
    <row r="34" spans="1:13" s="26" customFormat="1" ht="45" customHeight="1">
      <c r="A34" s="53">
        <v>26</v>
      </c>
      <c r="B34" s="54" t="s">
        <v>27</v>
      </c>
      <c r="C34" s="36">
        <v>294</v>
      </c>
      <c r="D34" s="28">
        <v>0</v>
      </c>
      <c r="E34" s="30">
        <v>0</v>
      </c>
      <c r="F34" s="28">
        <f>SUM(D34:E34)</f>
        <v>0</v>
      </c>
      <c r="G34" s="55">
        <f>F34*100/C34</f>
        <v>0</v>
      </c>
      <c r="H34" s="28">
        <v>7</v>
      </c>
      <c r="I34" s="56">
        <f>H34*100/C34</f>
        <v>2.380952380952381</v>
      </c>
      <c r="J34" s="35">
        <v>1</v>
      </c>
      <c r="K34" s="55">
        <f>J34*100/C34</f>
        <v>0.3401360544217687</v>
      </c>
      <c r="L34" s="29">
        <v>0</v>
      </c>
      <c r="M34" s="28">
        <v>0</v>
      </c>
    </row>
    <row r="35" spans="1:13" s="26" customFormat="1" ht="45" customHeight="1">
      <c r="A35" s="53">
        <v>27</v>
      </c>
      <c r="B35" s="54" t="s">
        <v>28</v>
      </c>
      <c r="C35" s="36">
        <v>255</v>
      </c>
      <c r="D35" s="28">
        <v>2</v>
      </c>
      <c r="E35" s="28">
        <v>4</v>
      </c>
      <c r="F35" s="28">
        <f>SUM(D35:E35)</f>
        <v>6</v>
      </c>
      <c r="G35" s="55">
        <f>F35*100/C35</f>
        <v>2.3529411764705883</v>
      </c>
      <c r="H35" s="28">
        <v>9</v>
      </c>
      <c r="I35" s="56">
        <f>H35*100/C35</f>
        <v>3.5294117647058822</v>
      </c>
      <c r="J35" s="36">
        <v>0</v>
      </c>
      <c r="K35" s="55">
        <f>J35*100/C35</f>
        <v>0</v>
      </c>
      <c r="L35" s="28">
        <v>0</v>
      </c>
      <c r="M35" s="28">
        <v>0</v>
      </c>
    </row>
    <row r="36" spans="1:13" s="26" customFormat="1" ht="45" customHeight="1">
      <c r="A36" s="57">
        <v>28</v>
      </c>
      <c r="B36" s="54" t="s">
        <v>29</v>
      </c>
      <c r="C36" s="36">
        <v>375</v>
      </c>
      <c r="D36" s="28">
        <v>1</v>
      </c>
      <c r="E36" s="30">
        <v>3</v>
      </c>
      <c r="F36" s="28">
        <f>SUM(D36:E36)</f>
        <v>4</v>
      </c>
      <c r="G36" s="55">
        <f>F36*100/C36</f>
        <v>1.0666666666666667</v>
      </c>
      <c r="H36" s="28">
        <v>1</v>
      </c>
      <c r="I36" s="56">
        <f>H36*100/C36</f>
        <v>0.26666666666666666</v>
      </c>
      <c r="J36" s="34">
        <v>0</v>
      </c>
      <c r="K36" s="55">
        <f>J36*100/C36</f>
        <v>0</v>
      </c>
      <c r="L36" s="28">
        <v>0</v>
      </c>
      <c r="M36" s="28">
        <v>0</v>
      </c>
    </row>
    <row r="37" spans="1:13" ht="45" customHeight="1">
      <c r="A37" s="47">
        <v>29</v>
      </c>
      <c r="B37" s="2" t="s">
        <v>30</v>
      </c>
      <c r="C37" s="22">
        <v>2161</v>
      </c>
      <c r="D37" s="7">
        <v>3</v>
      </c>
      <c r="E37" s="8">
        <v>1</v>
      </c>
      <c r="F37" s="8">
        <f>SUM(D37:E37)</f>
        <v>4</v>
      </c>
      <c r="G37" s="16">
        <f>F37*100/C37</f>
        <v>0.18509949097639983</v>
      </c>
      <c r="H37" s="7">
        <v>55</v>
      </c>
      <c r="I37" s="15">
        <f>H37*100/C37</f>
        <v>2.5451180009254974</v>
      </c>
      <c r="J37" s="44">
        <v>10</v>
      </c>
      <c r="K37" s="16">
        <f>J37*100/C37</f>
        <v>0.46274872744099954</v>
      </c>
      <c r="L37" s="39">
        <v>9</v>
      </c>
      <c r="M37" s="8">
        <v>0</v>
      </c>
    </row>
    <row r="38" spans="1:13" ht="45" customHeight="1">
      <c r="A38" s="47">
        <v>30</v>
      </c>
      <c r="B38" s="2" t="s">
        <v>31</v>
      </c>
      <c r="C38" s="22">
        <v>2321</v>
      </c>
      <c r="D38" s="7">
        <v>0</v>
      </c>
      <c r="E38" s="40">
        <v>6</v>
      </c>
      <c r="F38" s="8">
        <f>SUM(D38:E38)</f>
        <v>6</v>
      </c>
      <c r="G38" s="16">
        <f>F38*100/C38</f>
        <v>0.25850926324859974</v>
      </c>
      <c r="H38" s="7">
        <v>29</v>
      </c>
      <c r="I38" s="15">
        <f>H38*100/C38</f>
        <v>1.2494614390348988</v>
      </c>
      <c r="J38" s="45">
        <v>7</v>
      </c>
      <c r="K38" s="16">
        <f>J38*100/C38</f>
        <v>0.3015941404566997</v>
      </c>
      <c r="L38" s="8">
        <v>5</v>
      </c>
      <c r="M38" s="8">
        <v>0</v>
      </c>
    </row>
    <row r="39" spans="1:13" ht="45" customHeight="1">
      <c r="A39" s="46">
        <v>31</v>
      </c>
      <c r="B39" s="2" t="s">
        <v>32</v>
      </c>
      <c r="C39" s="22">
        <v>1299</v>
      </c>
      <c r="D39" s="8">
        <v>5</v>
      </c>
      <c r="E39" s="8">
        <v>2</v>
      </c>
      <c r="F39" s="8">
        <f>SUM(D39:E39)</f>
        <v>7</v>
      </c>
      <c r="G39" s="16">
        <f>F39*100/C39</f>
        <v>0.5388760585065435</v>
      </c>
      <c r="H39" s="8">
        <v>24</v>
      </c>
      <c r="I39" s="15">
        <f>H39*100/C39</f>
        <v>1.8475750577367205</v>
      </c>
      <c r="J39" s="43">
        <v>0</v>
      </c>
      <c r="K39" s="16">
        <f>J39*100/C39</f>
        <v>0</v>
      </c>
      <c r="L39" s="8">
        <v>0</v>
      </c>
      <c r="M39" s="8">
        <v>0</v>
      </c>
    </row>
    <row r="40" spans="1:13" ht="45" customHeight="1">
      <c r="A40" s="47">
        <v>32</v>
      </c>
      <c r="B40" s="2" t="s">
        <v>33</v>
      </c>
      <c r="C40" s="22">
        <v>2097</v>
      </c>
      <c r="D40" s="7">
        <v>7</v>
      </c>
      <c r="E40" s="40">
        <v>3</v>
      </c>
      <c r="F40" s="8">
        <f>SUM(D40:E40)</f>
        <v>10</v>
      </c>
      <c r="G40" s="16">
        <f>F40*100/C40</f>
        <v>0.47687172150691465</v>
      </c>
      <c r="H40" s="7">
        <v>350</v>
      </c>
      <c r="I40" s="15">
        <f>H40*100/C40</f>
        <v>16.690510252742012</v>
      </c>
      <c r="J40" s="44">
        <v>3</v>
      </c>
      <c r="K40" s="16">
        <f>J40*100/C40</f>
        <v>0.1430615164520744</v>
      </c>
      <c r="L40" s="39">
        <v>0</v>
      </c>
      <c r="M40" s="8">
        <v>0</v>
      </c>
    </row>
    <row r="41" spans="1:13" s="26" customFormat="1" ht="45" customHeight="1">
      <c r="A41" s="53">
        <v>33</v>
      </c>
      <c r="B41" s="54" t="s">
        <v>34</v>
      </c>
      <c r="C41" s="27">
        <v>870</v>
      </c>
      <c r="D41" s="31">
        <v>0</v>
      </c>
      <c r="E41" s="28">
        <v>0</v>
      </c>
      <c r="F41" s="28">
        <f>SUM(D41:E41)</f>
        <v>0</v>
      </c>
      <c r="G41" s="55">
        <f>F41*100/C41</f>
        <v>0</v>
      </c>
      <c r="H41" s="31">
        <v>0</v>
      </c>
      <c r="I41" s="56">
        <f>H41*100/C41</f>
        <v>0</v>
      </c>
      <c r="J41" s="36">
        <v>0</v>
      </c>
      <c r="K41" s="55">
        <f>J41*100/C41</f>
        <v>0</v>
      </c>
      <c r="L41" s="28">
        <v>0</v>
      </c>
      <c r="M41" s="28">
        <v>0</v>
      </c>
    </row>
    <row r="42" spans="1:13" ht="45" customHeight="1">
      <c r="A42" s="46">
        <v>34</v>
      </c>
      <c r="B42" s="3" t="s">
        <v>35</v>
      </c>
      <c r="C42" s="22">
        <v>616</v>
      </c>
      <c r="D42" s="7">
        <v>0</v>
      </c>
      <c r="E42" s="40">
        <v>0</v>
      </c>
      <c r="F42" s="8">
        <f>SUM(D42:E42)</f>
        <v>0</v>
      </c>
      <c r="G42" s="16">
        <f>F42*100/C42</f>
        <v>0</v>
      </c>
      <c r="H42" s="7">
        <v>23</v>
      </c>
      <c r="I42" s="15">
        <f>H42*100/C42</f>
        <v>3.7337662337662336</v>
      </c>
      <c r="J42" s="43">
        <v>0</v>
      </c>
      <c r="K42" s="16">
        <f>J42*100/C42</f>
        <v>0</v>
      </c>
      <c r="L42" s="8">
        <v>0</v>
      </c>
      <c r="M42" s="8">
        <v>0</v>
      </c>
    </row>
    <row r="43" spans="1:13" s="26" customFormat="1" ht="45" customHeight="1">
      <c r="A43" s="53">
        <v>35</v>
      </c>
      <c r="B43" s="54" t="s">
        <v>36</v>
      </c>
      <c r="C43" s="27">
        <v>175</v>
      </c>
      <c r="D43" s="31">
        <v>0</v>
      </c>
      <c r="E43" s="30">
        <v>0</v>
      </c>
      <c r="F43" s="28">
        <f>SUM(D43:E43)</f>
        <v>0</v>
      </c>
      <c r="G43" s="55">
        <f>F43*100/C43</f>
        <v>0</v>
      </c>
      <c r="H43" s="31">
        <v>7</v>
      </c>
      <c r="I43" s="56">
        <f>H43*100/C43</f>
        <v>4</v>
      </c>
      <c r="J43" s="35">
        <v>0</v>
      </c>
      <c r="K43" s="55">
        <f>J43*100/C43</f>
        <v>0</v>
      </c>
      <c r="L43" s="29">
        <v>0</v>
      </c>
      <c r="M43" s="28">
        <v>0</v>
      </c>
    </row>
    <row r="44" spans="1:13" s="26" customFormat="1" ht="45" customHeight="1">
      <c r="A44" s="57">
        <v>36</v>
      </c>
      <c r="B44" s="54" t="s">
        <v>37</v>
      </c>
      <c r="C44" s="27">
        <v>203</v>
      </c>
      <c r="D44" s="28">
        <v>0</v>
      </c>
      <c r="E44" s="28">
        <v>0</v>
      </c>
      <c r="F44" s="28">
        <f>SUM(D44:E44)</f>
        <v>0</v>
      </c>
      <c r="G44" s="55">
        <f>F44*100/C44</f>
        <v>0</v>
      </c>
      <c r="H44" s="28">
        <v>1</v>
      </c>
      <c r="I44" s="56">
        <f>H44*100/C44</f>
        <v>0.49261083743842365</v>
      </c>
      <c r="J44" s="36">
        <v>0</v>
      </c>
      <c r="K44" s="55">
        <f>J44*100/C44</f>
        <v>0</v>
      </c>
      <c r="L44" s="28">
        <v>0</v>
      </c>
      <c r="M44" s="28">
        <v>0</v>
      </c>
    </row>
    <row r="45" spans="1:13" ht="45" customHeight="1">
      <c r="A45" s="47">
        <v>37</v>
      </c>
      <c r="B45" s="2" t="s">
        <v>38</v>
      </c>
      <c r="C45" s="22">
        <v>1320</v>
      </c>
      <c r="D45" s="7">
        <v>1</v>
      </c>
      <c r="E45" s="40">
        <v>1</v>
      </c>
      <c r="F45" s="8">
        <f>SUM(D45:E45)</f>
        <v>2</v>
      </c>
      <c r="G45" s="16">
        <f>F45*100/C45</f>
        <v>0.15151515151515152</v>
      </c>
      <c r="H45" s="7">
        <v>80</v>
      </c>
      <c r="I45" s="15">
        <f>H45*100/C45</f>
        <v>6.0606060606060606</v>
      </c>
      <c r="J45" s="43">
        <v>0</v>
      </c>
      <c r="K45" s="16">
        <f>J45*100/C45</f>
        <v>0</v>
      </c>
      <c r="L45" s="8">
        <v>0</v>
      </c>
      <c r="M45" s="8">
        <v>0</v>
      </c>
    </row>
    <row r="46" spans="1:13" ht="45" customHeight="1">
      <c r="A46" s="46">
        <v>38</v>
      </c>
      <c r="B46" s="1" t="s">
        <v>39</v>
      </c>
      <c r="C46" s="22">
        <v>2574</v>
      </c>
      <c r="D46" s="7">
        <v>4</v>
      </c>
      <c r="E46" s="8">
        <v>8</v>
      </c>
      <c r="F46" s="8">
        <f>SUM(D46:E46)</f>
        <v>12</v>
      </c>
      <c r="G46" s="16">
        <f>F46*100/C46</f>
        <v>0.4662004662004662</v>
      </c>
      <c r="H46" s="7">
        <v>16</v>
      </c>
      <c r="I46" s="15">
        <f>H46*100/C46</f>
        <v>0.6216006216006216</v>
      </c>
      <c r="J46" s="44">
        <v>0</v>
      </c>
      <c r="K46" s="16">
        <f>J46*100/C46</f>
        <v>0</v>
      </c>
      <c r="L46" s="39">
        <v>0</v>
      </c>
      <c r="M46" s="8">
        <v>0</v>
      </c>
    </row>
    <row r="47" spans="1:13" s="26" customFormat="1" ht="45" customHeight="1">
      <c r="A47" s="53">
        <v>39</v>
      </c>
      <c r="B47" s="54" t="s">
        <v>40</v>
      </c>
      <c r="C47" s="27">
        <v>180</v>
      </c>
      <c r="D47" s="31">
        <v>0</v>
      </c>
      <c r="E47" s="30">
        <v>0</v>
      </c>
      <c r="F47" s="28">
        <f>SUM(D47:E47)</f>
        <v>0</v>
      </c>
      <c r="G47" s="55">
        <f>F47*100/C47</f>
        <v>0</v>
      </c>
      <c r="H47" s="31">
        <v>8</v>
      </c>
      <c r="I47" s="56">
        <f>H47*100/C47</f>
        <v>4.444444444444445</v>
      </c>
      <c r="J47" s="36">
        <v>0</v>
      </c>
      <c r="K47" s="55">
        <f>J47*100/C47</f>
        <v>0</v>
      </c>
      <c r="L47" s="28">
        <v>0</v>
      </c>
      <c r="M47" s="28">
        <v>0</v>
      </c>
    </row>
    <row r="48" spans="1:13" ht="45" customHeight="1">
      <c r="A48" s="46">
        <v>40</v>
      </c>
      <c r="B48" s="2" t="s">
        <v>41</v>
      </c>
      <c r="C48" s="23">
        <v>1413</v>
      </c>
      <c r="D48" s="7">
        <v>0</v>
      </c>
      <c r="E48" s="8">
        <v>0</v>
      </c>
      <c r="F48" s="8">
        <f>SUM(D48:E48)</f>
        <v>0</v>
      </c>
      <c r="G48" s="16">
        <f>F48*100/C48</f>
        <v>0</v>
      </c>
      <c r="H48" s="7">
        <v>41</v>
      </c>
      <c r="I48" s="15">
        <f>H48*100/C48</f>
        <v>2.9016277423920736</v>
      </c>
      <c r="J48" s="43">
        <v>2</v>
      </c>
      <c r="K48" s="16">
        <f>J48*100/C48</f>
        <v>0.14154281670205238</v>
      </c>
      <c r="L48" s="8">
        <v>5</v>
      </c>
      <c r="M48" s="8">
        <v>0</v>
      </c>
    </row>
    <row r="49" spans="1:13" s="26" customFormat="1" ht="45" customHeight="1">
      <c r="A49" s="53">
        <v>41</v>
      </c>
      <c r="B49" s="54" t="s">
        <v>42</v>
      </c>
      <c r="C49" s="27">
        <v>1351</v>
      </c>
      <c r="D49" s="28">
        <v>0</v>
      </c>
      <c r="E49" s="30">
        <v>2</v>
      </c>
      <c r="F49" s="28">
        <f>SUM(D49:E49)</f>
        <v>2</v>
      </c>
      <c r="G49" s="55">
        <f>F49*100/C49</f>
        <v>0.14803849000740193</v>
      </c>
      <c r="H49" s="28">
        <v>248</v>
      </c>
      <c r="I49" s="56">
        <f>H49*100/C49</f>
        <v>18.35677276091784</v>
      </c>
      <c r="J49" s="35">
        <v>6</v>
      </c>
      <c r="K49" s="55">
        <f>J49*100/C49</f>
        <v>0.44411547002220575</v>
      </c>
      <c r="L49" s="29">
        <v>0</v>
      </c>
      <c r="M49" s="28">
        <v>0</v>
      </c>
    </row>
    <row r="50" spans="1:13" s="26" customFormat="1" ht="45" customHeight="1">
      <c r="A50" s="57">
        <v>42</v>
      </c>
      <c r="B50" s="54" t="s">
        <v>43</v>
      </c>
      <c r="C50" s="27">
        <v>1557</v>
      </c>
      <c r="D50" s="32">
        <v>0</v>
      </c>
      <c r="E50" s="28">
        <v>2</v>
      </c>
      <c r="F50" s="28">
        <f>SUM(D50:E50)</f>
        <v>2</v>
      </c>
      <c r="G50" s="55">
        <f>F50*100/C50</f>
        <v>0.12845215157353887</v>
      </c>
      <c r="H50" s="32">
        <v>29</v>
      </c>
      <c r="I50" s="56">
        <f>H50*100/C50</f>
        <v>1.8625561978163134</v>
      </c>
      <c r="J50" s="36">
        <v>0</v>
      </c>
      <c r="K50" s="55">
        <f>J50*100/C50</f>
        <v>0</v>
      </c>
      <c r="L50" s="28">
        <v>0</v>
      </c>
      <c r="M50" s="28">
        <v>0</v>
      </c>
    </row>
    <row r="51" spans="1:13" s="26" customFormat="1" ht="45" customHeight="1">
      <c r="A51" s="53">
        <v>43</v>
      </c>
      <c r="B51" s="58" t="s">
        <v>44</v>
      </c>
      <c r="C51" s="27">
        <v>711</v>
      </c>
      <c r="D51" s="27">
        <v>0</v>
      </c>
      <c r="E51" s="30">
        <v>1</v>
      </c>
      <c r="F51" s="28">
        <f>SUM(D51:E51)</f>
        <v>1</v>
      </c>
      <c r="G51" s="55">
        <f>F51*100/C51</f>
        <v>0.14064697609001406</v>
      </c>
      <c r="H51" s="28">
        <v>19</v>
      </c>
      <c r="I51" s="56">
        <f>H51*100/C51</f>
        <v>2.6722925457102673</v>
      </c>
      <c r="J51" s="34">
        <v>0</v>
      </c>
      <c r="K51" s="55">
        <f>J51*100/C51</f>
        <v>0</v>
      </c>
      <c r="L51" s="28">
        <v>0</v>
      </c>
      <c r="M51" s="28">
        <v>0</v>
      </c>
    </row>
    <row r="52" spans="1:13" ht="45" customHeight="1">
      <c r="A52" s="46">
        <v>44</v>
      </c>
      <c r="B52" s="2" t="s">
        <v>45</v>
      </c>
      <c r="C52" s="22">
        <v>2707</v>
      </c>
      <c r="D52" s="8">
        <v>0</v>
      </c>
      <c r="E52" s="8">
        <v>0</v>
      </c>
      <c r="F52" s="8">
        <f>SUM(D52:E52)</f>
        <v>0</v>
      </c>
      <c r="G52" s="16">
        <f>F52*100/C52</f>
        <v>0</v>
      </c>
      <c r="H52" s="8">
        <v>66</v>
      </c>
      <c r="I52" s="15">
        <f>H52*100/C52</f>
        <v>2.4381233838197267</v>
      </c>
      <c r="J52" s="44">
        <v>5</v>
      </c>
      <c r="K52" s="16">
        <f>J52*100/C52</f>
        <v>0.1847063169560399</v>
      </c>
      <c r="L52" s="39">
        <v>0</v>
      </c>
      <c r="M52" s="8">
        <v>0</v>
      </c>
    </row>
    <row r="53" spans="1:13" ht="45" customHeight="1">
      <c r="A53" s="47">
        <v>45</v>
      </c>
      <c r="B53" s="4" t="s">
        <v>46</v>
      </c>
      <c r="C53" s="20">
        <v>1294</v>
      </c>
      <c r="D53" s="8">
        <v>3</v>
      </c>
      <c r="E53" s="40">
        <v>3</v>
      </c>
      <c r="F53" s="8">
        <f>SUM(D53:E53)</f>
        <v>6</v>
      </c>
      <c r="G53" s="16">
        <f>F53*100/C53</f>
        <v>0.46367851622874806</v>
      </c>
      <c r="H53" s="8">
        <v>27</v>
      </c>
      <c r="I53" s="15">
        <f>H53*100/C53</f>
        <v>2.0865533230293662</v>
      </c>
      <c r="J53" s="45">
        <v>0</v>
      </c>
      <c r="K53" s="16">
        <f>J53*100/C53</f>
        <v>0</v>
      </c>
      <c r="L53" s="8">
        <v>0</v>
      </c>
      <c r="M53" s="8">
        <v>0</v>
      </c>
    </row>
    <row r="54" spans="1:13" ht="45" customHeight="1">
      <c r="A54" s="46">
        <v>46</v>
      </c>
      <c r="B54" s="4" t="s">
        <v>47</v>
      </c>
      <c r="C54" s="20">
        <v>1744</v>
      </c>
      <c r="D54" s="8">
        <v>0</v>
      </c>
      <c r="E54" s="8">
        <v>0</v>
      </c>
      <c r="F54" s="8">
        <f>SUM(D54:E54)</f>
        <v>0</v>
      </c>
      <c r="G54" s="16">
        <f>F54*100/C54</f>
        <v>0</v>
      </c>
      <c r="H54" s="8">
        <v>38</v>
      </c>
      <c r="I54" s="15">
        <f>H54*100/C54</f>
        <v>2.1788990825688073</v>
      </c>
      <c r="J54" s="43">
        <v>0</v>
      </c>
      <c r="K54" s="16">
        <f>J54*100/C54</f>
        <v>0</v>
      </c>
      <c r="L54" s="8">
        <v>0</v>
      </c>
      <c r="M54" s="8">
        <v>0</v>
      </c>
    </row>
    <row r="55" spans="1:13" ht="45" customHeight="1">
      <c r="A55" s="47">
        <v>47</v>
      </c>
      <c r="B55" s="4" t="s">
        <v>48</v>
      </c>
      <c r="C55" s="21">
        <v>768</v>
      </c>
      <c r="D55" s="8">
        <v>1</v>
      </c>
      <c r="E55" s="40">
        <v>1</v>
      </c>
      <c r="F55" s="8">
        <f>SUM(D55:E55)</f>
        <v>2</v>
      </c>
      <c r="G55" s="16">
        <f>F55*100/C55</f>
        <v>0.2604166666666667</v>
      </c>
      <c r="H55" s="8">
        <v>23</v>
      </c>
      <c r="I55" s="15">
        <f>H55*100/C55</f>
        <v>2.9947916666666665</v>
      </c>
      <c r="J55" s="44">
        <v>0</v>
      </c>
      <c r="K55" s="16">
        <f>J55*100/C55</f>
        <v>0</v>
      </c>
      <c r="L55" s="39">
        <v>0</v>
      </c>
      <c r="M55" s="8">
        <v>0</v>
      </c>
    </row>
    <row r="56" spans="1:13" ht="45" customHeight="1">
      <c r="A56" s="46">
        <v>48</v>
      </c>
      <c r="B56" s="4" t="s">
        <v>49</v>
      </c>
      <c r="C56" s="20">
        <v>296</v>
      </c>
      <c r="D56" s="41">
        <v>1</v>
      </c>
      <c r="E56" s="8">
        <v>0</v>
      </c>
      <c r="F56" s="8">
        <f>SUM(D56:E56)</f>
        <v>1</v>
      </c>
      <c r="G56" s="16">
        <f>F56*100/C56</f>
        <v>0.33783783783783783</v>
      </c>
      <c r="H56" s="41">
        <v>19</v>
      </c>
      <c r="I56" s="15">
        <f>H56*100/C56</f>
        <v>6.418918918918919</v>
      </c>
      <c r="J56" s="45">
        <v>0</v>
      </c>
      <c r="K56" s="16">
        <f>J56*100/C56</f>
        <v>0</v>
      </c>
      <c r="L56" s="8">
        <v>0</v>
      </c>
      <c r="M56" s="8">
        <v>0</v>
      </c>
    </row>
    <row r="57" spans="1:13" ht="45" customHeight="1">
      <c r="A57" s="47">
        <v>49</v>
      </c>
      <c r="B57" s="4" t="s">
        <v>50</v>
      </c>
      <c r="C57" s="24">
        <v>130</v>
      </c>
      <c r="D57" s="42">
        <v>0</v>
      </c>
      <c r="E57" s="40">
        <v>0</v>
      </c>
      <c r="F57" s="8">
        <f>SUM(D57:E57)</f>
        <v>0</v>
      </c>
      <c r="G57" s="16">
        <f>F57*100/C57</f>
        <v>0</v>
      </c>
      <c r="H57" s="42">
        <v>6</v>
      </c>
      <c r="I57" s="15">
        <f>H57*100/C57</f>
        <v>4.615384615384615</v>
      </c>
      <c r="J57" s="43">
        <v>0</v>
      </c>
      <c r="K57" s="16">
        <f>J57*100/C57</f>
        <v>0</v>
      </c>
      <c r="L57" s="8">
        <v>0</v>
      </c>
      <c r="M57" s="8">
        <v>0</v>
      </c>
    </row>
    <row r="58" spans="1:13" ht="45" customHeight="1">
      <c r="A58" s="46">
        <v>50</v>
      </c>
      <c r="B58" s="4" t="s">
        <v>51</v>
      </c>
      <c r="C58" s="20">
        <v>1482</v>
      </c>
      <c r="D58" s="8">
        <v>5</v>
      </c>
      <c r="E58" s="8">
        <v>5</v>
      </c>
      <c r="F58" s="8">
        <f>SUM(D58:E58)</f>
        <v>10</v>
      </c>
      <c r="G58" s="16">
        <f>F58*100/C58</f>
        <v>0.6747638326585695</v>
      </c>
      <c r="H58" s="8">
        <v>36</v>
      </c>
      <c r="I58" s="15">
        <f>H58*100/C58</f>
        <v>2.42914979757085</v>
      </c>
      <c r="J58" s="44">
        <v>1</v>
      </c>
      <c r="K58" s="16">
        <f>J58*100/C58</f>
        <v>0.06747638326585695</v>
      </c>
      <c r="L58" s="39">
        <v>4</v>
      </c>
      <c r="M58" s="8">
        <v>0</v>
      </c>
    </row>
    <row r="59" spans="1:13" s="26" customFormat="1" ht="45" customHeight="1">
      <c r="A59" s="53">
        <v>51</v>
      </c>
      <c r="B59" s="59" t="s">
        <v>52</v>
      </c>
      <c r="C59" s="28">
        <v>307</v>
      </c>
      <c r="D59" s="28">
        <v>0</v>
      </c>
      <c r="E59" s="30">
        <v>0</v>
      </c>
      <c r="F59" s="28">
        <f>SUM(D59:E59)</f>
        <v>0</v>
      </c>
      <c r="G59" s="55">
        <f>F59*100/C59</f>
        <v>0</v>
      </c>
      <c r="H59" s="28">
        <v>4</v>
      </c>
      <c r="I59" s="56">
        <f>H59*100/C59</f>
        <v>1.3029315960912051</v>
      </c>
      <c r="J59" s="36">
        <v>0</v>
      </c>
      <c r="K59" s="55">
        <f>J59*100/C59</f>
        <v>0</v>
      </c>
      <c r="L59" s="28">
        <v>0</v>
      </c>
      <c r="M59" s="28">
        <v>0</v>
      </c>
    </row>
    <row r="60" spans="1:13" ht="45" customHeight="1">
      <c r="A60" s="46">
        <v>52</v>
      </c>
      <c r="B60" s="4" t="s">
        <v>53</v>
      </c>
      <c r="C60" s="20">
        <v>1927</v>
      </c>
      <c r="D60" s="8">
        <v>2</v>
      </c>
      <c r="E60" s="8">
        <v>4</v>
      </c>
      <c r="F60" s="8">
        <f>SUM(D60:E60)</f>
        <v>6</v>
      </c>
      <c r="G60" s="16">
        <f>F60*100/C60</f>
        <v>0.3113648157758173</v>
      </c>
      <c r="H60" s="8">
        <v>70</v>
      </c>
      <c r="I60" s="15">
        <f>H60*100/C60</f>
        <v>3.6325895173845355</v>
      </c>
      <c r="J60" s="43">
        <v>0</v>
      </c>
      <c r="K60" s="16">
        <f>J60*100/C60</f>
        <v>0</v>
      </c>
      <c r="L60" s="8">
        <v>3</v>
      </c>
      <c r="M60" s="8">
        <v>0</v>
      </c>
    </row>
    <row r="61" spans="1:13" s="26" customFormat="1" ht="45" customHeight="1">
      <c r="A61" s="53">
        <v>53</v>
      </c>
      <c r="B61" s="59" t="s">
        <v>54</v>
      </c>
      <c r="C61" s="36">
        <v>244</v>
      </c>
      <c r="D61" s="28">
        <v>0</v>
      </c>
      <c r="E61" s="30">
        <v>2</v>
      </c>
      <c r="F61" s="28">
        <f>SUM(D61:E61)</f>
        <v>2</v>
      </c>
      <c r="G61" s="55">
        <f>F61*100/C61</f>
        <v>0.819672131147541</v>
      </c>
      <c r="H61" s="28">
        <v>16</v>
      </c>
      <c r="I61" s="56">
        <f>H61*100/C61</f>
        <v>6.557377049180328</v>
      </c>
      <c r="J61" s="35">
        <v>0</v>
      </c>
      <c r="K61" s="55">
        <f>J61*100/C61</f>
        <v>0</v>
      </c>
      <c r="L61" s="29">
        <v>0</v>
      </c>
      <c r="M61" s="28">
        <v>0</v>
      </c>
    </row>
    <row r="62" spans="1:13" ht="45" customHeight="1">
      <c r="A62" s="46">
        <v>54</v>
      </c>
      <c r="B62" s="4" t="s">
        <v>55</v>
      </c>
      <c r="C62" s="20">
        <v>463</v>
      </c>
      <c r="D62" s="8">
        <v>0</v>
      </c>
      <c r="E62" s="8">
        <v>0</v>
      </c>
      <c r="F62" s="8">
        <f>SUM(D62:E62)</f>
        <v>0</v>
      </c>
      <c r="G62" s="16">
        <f>F62*100/C62</f>
        <v>0</v>
      </c>
      <c r="H62" s="8">
        <v>15</v>
      </c>
      <c r="I62" s="15">
        <f>H62*100/C62</f>
        <v>3.239740820734341</v>
      </c>
      <c r="J62" s="45">
        <v>0</v>
      </c>
      <c r="K62" s="16">
        <f>J62*100/C62</f>
        <v>0</v>
      </c>
      <c r="L62" s="8">
        <v>1</v>
      </c>
      <c r="M62" s="8">
        <v>0</v>
      </c>
    </row>
    <row r="63" spans="1:13" s="26" customFormat="1" ht="45" customHeight="1">
      <c r="A63" s="53">
        <v>55</v>
      </c>
      <c r="B63" s="59" t="s">
        <v>56</v>
      </c>
      <c r="C63" s="36">
        <v>527</v>
      </c>
      <c r="D63" s="28">
        <v>1</v>
      </c>
      <c r="E63" s="30">
        <v>0</v>
      </c>
      <c r="F63" s="28">
        <f>SUM(D63:E63)</f>
        <v>1</v>
      </c>
      <c r="G63" s="55">
        <f>F63*100/C63</f>
        <v>0.18975332068311196</v>
      </c>
      <c r="H63" s="28">
        <v>1</v>
      </c>
      <c r="I63" s="56">
        <f>H63*100/C63</f>
        <v>0.18975332068311196</v>
      </c>
      <c r="J63" s="34">
        <v>0</v>
      </c>
      <c r="K63" s="55">
        <f>J63*100/C63</f>
        <v>0</v>
      </c>
      <c r="L63" s="28">
        <v>0</v>
      </c>
      <c r="M63" s="28">
        <v>0</v>
      </c>
    </row>
    <row r="64" spans="1:13" ht="45" customHeight="1">
      <c r="A64" s="46">
        <v>56</v>
      </c>
      <c r="B64" s="4" t="s">
        <v>57</v>
      </c>
      <c r="C64" s="20">
        <v>164</v>
      </c>
      <c r="D64" s="8">
        <v>0</v>
      </c>
      <c r="E64" s="8">
        <v>2</v>
      </c>
      <c r="F64" s="8">
        <f>SUM(D64:E64)</f>
        <v>2</v>
      </c>
      <c r="G64" s="16">
        <f>F64*100/C64</f>
        <v>1.2195121951219512</v>
      </c>
      <c r="H64" s="8">
        <v>4</v>
      </c>
      <c r="I64" s="15">
        <f>H64*100/C64</f>
        <v>2.4390243902439024</v>
      </c>
      <c r="J64" s="44">
        <v>0</v>
      </c>
      <c r="K64" s="16">
        <f>J64*100/C64</f>
        <v>0</v>
      </c>
      <c r="L64" s="39">
        <v>0</v>
      </c>
      <c r="M64" s="8">
        <v>0</v>
      </c>
    </row>
    <row r="65" spans="1:13" s="26" customFormat="1" ht="45" customHeight="1">
      <c r="A65" s="53">
        <v>57</v>
      </c>
      <c r="B65" s="59" t="s">
        <v>58</v>
      </c>
      <c r="C65" s="36">
        <v>697</v>
      </c>
      <c r="D65" s="28">
        <v>0</v>
      </c>
      <c r="E65" s="30">
        <v>0</v>
      </c>
      <c r="F65" s="28">
        <f>SUM(D65:E65)</f>
        <v>0</v>
      </c>
      <c r="G65" s="55">
        <f>F65*100/C65</f>
        <v>0</v>
      </c>
      <c r="H65" s="28">
        <v>34</v>
      </c>
      <c r="I65" s="56">
        <f>H65*100/C65</f>
        <v>4.878048780487805</v>
      </c>
      <c r="J65" s="36">
        <v>0</v>
      </c>
      <c r="K65" s="55">
        <f>J65*100/C65</f>
        <v>0</v>
      </c>
      <c r="L65" s="28">
        <v>0</v>
      </c>
      <c r="M65" s="28">
        <v>0</v>
      </c>
    </row>
    <row r="66" spans="1:13" s="26" customFormat="1" ht="45" customHeight="1">
      <c r="A66" s="57">
        <v>58</v>
      </c>
      <c r="B66" s="59" t="s">
        <v>59</v>
      </c>
      <c r="C66" s="36">
        <v>366</v>
      </c>
      <c r="D66" s="28">
        <v>0</v>
      </c>
      <c r="E66" s="28">
        <v>0</v>
      </c>
      <c r="F66" s="28">
        <f>SUM(D66:E66)</f>
        <v>0</v>
      </c>
      <c r="G66" s="55">
        <f>F66*100/C66</f>
        <v>0</v>
      </c>
      <c r="H66" s="28">
        <v>19</v>
      </c>
      <c r="I66" s="56">
        <f>H66*100/C66</f>
        <v>5.191256830601093</v>
      </c>
      <c r="J66" s="34">
        <v>0</v>
      </c>
      <c r="K66" s="55">
        <f>J66*100/C66</f>
        <v>0</v>
      </c>
      <c r="L66" s="28">
        <v>0</v>
      </c>
      <c r="M66" s="28">
        <v>0</v>
      </c>
    </row>
    <row r="67" spans="1:13" ht="45" customHeight="1">
      <c r="A67" s="47">
        <v>59</v>
      </c>
      <c r="B67" s="4" t="s">
        <v>60</v>
      </c>
      <c r="C67" s="20">
        <v>858</v>
      </c>
      <c r="D67" s="8">
        <v>1</v>
      </c>
      <c r="E67" s="40">
        <v>3</v>
      </c>
      <c r="F67" s="8">
        <f>SUM(D67:E67)</f>
        <v>4</v>
      </c>
      <c r="G67" s="16">
        <f>F67*100/C67</f>
        <v>0.4662004662004662</v>
      </c>
      <c r="H67" s="8">
        <v>18</v>
      </c>
      <c r="I67" s="15">
        <f>H67*100/C67</f>
        <v>2.097902097902098</v>
      </c>
      <c r="J67" s="44">
        <v>0</v>
      </c>
      <c r="K67" s="16">
        <f>J67*100/C67</f>
        <v>0</v>
      </c>
      <c r="L67" s="39">
        <v>0</v>
      </c>
      <c r="M67" s="8">
        <v>0</v>
      </c>
    </row>
    <row r="68" spans="1:13" s="26" customFormat="1" ht="45" customHeight="1">
      <c r="A68" s="57">
        <v>60</v>
      </c>
      <c r="B68" s="59" t="s">
        <v>61</v>
      </c>
      <c r="C68" s="60">
        <v>211</v>
      </c>
      <c r="D68" s="28">
        <v>0</v>
      </c>
      <c r="E68" s="28">
        <v>0</v>
      </c>
      <c r="F68" s="28">
        <f>SUM(D68:E68)</f>
        <v>0</v>
      </c>
      <c r="G68" s="55">
        <f>F68*100/C68</f>
        <v>0</v>
      </c>
      <c r="H68" s="28">
        <v>6</v>
      </c>
      <c r="I68" s="56">
        <f>H68*100/C68</f>
        <v>2.843601895734597</v>
      </c>
      <c r="J68" s="36">
        <v>0</v>
      </c>
      <c r="K68" s="55">
        <f>J68*100/C68</f>
        <v>0</v>
      </c>
      <c r="L68" s="28">
        <v>6</v>
      </c>
      <c r="M68" s="28">
        <v>0</v>
      </c>
    </row>
    <row r="69" spans="1:13" ht="45" customHeight="1">
      <c r="A69" s="47">
        <v>61</v>
      </c>
      <c r="B69" s="4" t="s">
        <v>62</v>
      </c>
      <c r="C69" s="20">
        <v>247</v>
      </c>
      <c r="D69" s="8">
        <v>0</v>
      </c>
      <c r="E69" s="40">
        <v>0</v>
      </c>
      <c r="F69" s="8">
        <f>SUM(D69:E69)</f>
        <v>0</v>
      </c>
      <c r="G69" s="16">
        <f>F69*100/C69</f>
        <v>0</v>
      </c>
      <c r="H69" s="8">
        <v>12</v>
      </c>
      <c r="I69" s="15">
        <f>H69*100/C69</f>
        <v>4.8582995951417</v>
      </c>
      <c r="J69" s="43">
        <v>0</v>
      </c>
      <c r="K69" s="16">
        <f>J69*100/C69</f>
        <v>0</v>
      </c>
      <c r="L69" s="8">
        <v>0</v>
      </c>
      <c r="M69" s="8">
        <v>0</v>
      </c>
    </row>
    <row r="70" spans="1:13" ht="45" customHeight="1">
      <c r="A70" s="46">
        <v>62</v>
      </c>
      <c r="B70" s="4" t="s">
        <v>63</v>
      </c>
      <c r="C70" s="20">
        <v>386</v>
      </c>
      <c r="D70" s="6">
        <v>0</v>
      </c>
      <c r="E70" s="8">
        <v>0</v>
      </c>
      <c r="F70" s="8">
        <f>SUM(D70:E70)</f>
        <v>0</v>
      </c>
      <c r="G70" s="16">
        <f>F70*100/C70</f>
        <v>0</v>
      </c>
      <c r="H70" s="7">
        <v>4</v>
      </c>
      <c r="I70" s="15">
        <f>H70*100/C70</f>
        <v>1.0362694300518134</v>
      </c>
      <c r="J70" s="44">
        <v>0</v>
      </c>
      <c r="K70" s="16">
        <f>J70*100/C70</f>
        <v>0</v>
      </c>
      <c r="L70" s="39">
        <v>0</v>
      </c>
      <c r="M70" s="8">
        <v>0</v>
      </c>
    </row>
    <row r="71" spans="1:13" ht="45" customHeight="1">
      <c r="A71" s="47">
        <v>63</v>
      </c>
      <c r="B71" s="4" t="s">
        <v>64</v>
      </c>
      <c r="C71" s="20">
        <v>108</v>
      </c>
      <c r="D71" s="8">
        <v>0</v>
      </c>
      <c r="E71" s="40">
        <v>0</v>
      </c>
      <c r="F71" s="8">
        <f>SUM(D71:E71)</f>
        <v>0</v>
      </c>
      <c r="G71" s="16">
        <f>F71*100/C71</f>
        <v>0</v>
      </c>
      <c r="H71" s="8">
        <v>0</v>
      </c>
      <c r="I71" s="15">
        <f>H71*100/C71</f>
        <v>0</v>
      </c>
      <c r="J71" s="45">
        <v>0</v>
      </c>
      <c r="K71" s="16">
        <f>J71*100/C71</f>
        <v>0</v>
      </c>
      <c r="L71" s="8">
        <v>0</v>
      </c>
      <c r="M71" s="8">
        <v>0</v>
      </c>
    </row>
    <row r="72" spans="1:13" s="26" customFormat="1" ht="45" customHeight="1">
      <c r="A72" s="57">
        <v>64</v>
      </c>
      <c r="B72" s="59" t="s">
        <v>65</v>
      </c>
      <c r="C72" s="36">
        <v>98</v>
      </c>
      <c r="D72" s="28">
        <v>0</v>
      </c>
      <c r="E72" s="28">
        <v>0</v>
      </c>
      <c r="F72" s="28">
        <f>SUM(D72:E72)</f>
        <v>0</v>
      </c>
      <c r="G72" s="55">
        <f>F72*100/C72</f>
        <v>0</v>
      </c>
      <c r="H72" s="28">
        <v>0</v>
      </c>
      <c r="I72" s="56">
        <f>H72*100/C72</f>
        <v>0</v>
      </c>
      <c r="J72" s="34">
        <v>0</v>
      </c>
      <c r="K72" s="55">
        <f>J72*100/C72</f>
        <v>0</v>
      </c>
      <c r="L72" s="28">
        <v>0</v>
      </c>
      <c r="M72" s="28">
        <v>0</v>
      </c>
    </row>
    <row r="73" spans="1:13" ht="45" customHeight="1">
      <c r="A73" s="47">
        <v>65</v>
      </c>
      <c r="B73" s="4" t="s">
        <v>66</v>
      </c>
      <c r="C73" s="25">
        <v>253</v>
      </c>
      <c r="D73" s="41">
        <v>0</v>
      </c>
      <c r="E73" s="40">
        <v>0</v>
      </c>
      <c r="F73" s="8">
        <f>SUM(D73:E73)</f>
        <v>0</v>
      </c>
      <c r="G73" s="16">
        <f>F73*100/C73</f>
        <v>0</v>
      </c>
      <c r="H73" s="41">
        <v>20</v>
      </c>
      <c r="I73" s="15">
        <f>H73*100/C73</f>
        <v>7.905138339920948</v>
      </c>
      <c r="J73" s="44">
        <v>0</v>
      </c>
      <c r="K73" s="16">
        <f>J73*100/C73</f>
        <v>0</v>
      </c>
      <c r="L73" s="39">
        <v>0</v>
      </c>
      <c r="M73" s="8">
        <v>0</v>
      </c>
    </row>
    <row r="74" spans="1:13" s="26" customFormat="1" ht="45" customHeight="1">
      <c r="A74" s="57">
        <v>66</v>
      </c>
      <c r="B74" s="59" t="s">
        <v>67</v>
      </c>
      <c r="C74" s="61">
        <v>106</v>
      </c>
      <c r="D74" s="33">
        <v>0</v>
      </c>
      <c r="E74" s="28">
        <v>0</v>
      </c>
      <c r="F74" s="28">
        <f>SUM(D74:E74)</f>
        <v>0</v>
      </c>
      <c r="G74" s="55">
        <f>F74*100/C74</f>
        <v>0</v>
      </c>
      <c r="H74" s="33">
        <v>2</v>
      </c>
      <c r="I74" s="56">
        <f>H74*100/C74</f>
        <v>1.8867924528301887</v>
      </c>
      <c r="J74" s="36">
        <v>0</v>
      </c>
      <c r="K74" s="55">
        <f>J74*100/C74</f>
        <v>0</v>
      </c>
      <c r="L74" s="28">
        <v>0</v>
      </c>
      <c r="M74" s="28">
        <v>0</v>
      </c>
    </row>
    <row r="75" spans="1:13" s="26" customFormat="1" ht="45" customHeight="1">
      <c r="A75" s="53">
        <v>67</v>
      </c>
      <c r="B75" s="59" t="s">
        <v>68</v>
      </c>
      <c r="C75" s="36">
        <v>61</v>
      </c>
      <c r="D75" s="28">
        <v>1</v>
      </c>
      <c r="E75" s="30">
        <v>0</v>
      </c>
      <c r="F75" s="28">
        <f>SUM(D75:E75)</f>
        <v>1</v>
      </c>
      <c r="G75" s="55">
        <f>F75*100/C75</f>
        <v>1.639344262295082</v>
      </c>
      <c r="H75" s="28">
        <v>0</v>
      </c>
      <c r="I75" s="56">
        <f>H75*100/C75</f>
        <v>0</v>
      </c>
      <c r="J75" s="34">
        <v>0</v>
      </c>
      <c r="K75" s="55">
        <f>J75*100/C75</f>
        <v>0</v>
      </c>
      <c r="L75" s="28">
        <v>0</v>
      </c>
      <c r="M75" s="28">
        <v>0</v>
      </c>
    </row>
    <row r="76" spans="1:13" ht="45" customHeight="1" thickBot="1">
      <c r="A76" s="46">
        <v>68</v>
      </c>
      <c r="B76" s="4" t="s">
        <v>69</v>
      </c>
      <c r="C76" s="20">
        <v>945</v>
      </c>
      <c r="D76" s="8">
        <v>4</v>
      </c>
      <c r="E76" s="8">
        <v>3</v>
      </c>
      <c r="F76" s="8">
        <f>SUM(D76:E76)</f>
        <v>7</v>
      </c>
      <c r="G76" s="16">
        <f>F76*100/C76</f>
        <v>0.7407407407407407</v>
      </c>
      <c r="H76" s="8">
        <v>25</v>
      </c>
      <c r="I76" s="15">
        <f>H76*100/C76</f>
        <v>2.6455026455026456</v>
      </c>
      <c r="J76" s="44">
        <v>0</v>
      </c>
      <c r="K76" s="16">
        <f>J76*100/C76</f>
        <v>0</v>
      </c>
      <c r="L76" s="39">
        <v>0</v>
      </c>
      <c r="M76" s="8">
        <v>0</v>
      </c>
    </row>
    <row r="77" spans="1:13" ht="45" customHeight="1" thickBot="1">
      <c r="A77" s="69"/>
      <c r="B77" s="48" t="s">
        <v>70</v>
      </c>
      <c r="C77" s="49">
        <f>SUM(C9:C76)</f>
        <v>74183</v>
      </c>
      <c r="D77" s="49">
        <f aca="true" t="shared" si="0" ref="D77:M77">SUM(D9:D76)</f>
        <v>90</v>
      </c>
      <c r="E77" s="49">
        <f t="shared" si="0"/>
        <v>118</v>
      </c>
      <c r="F77" s="49">
        <f t="shared" si="0"/>
        <v>208</v>
      </c>
      <c r="G77" s="50">
        <f t="shared" si="0"/>
        <v>20.37543447900397</v>
      </c>
      <c r="H77" s="49">
        <f t="shared" si="0"/>
        <v>2374</v>
      </c>
      <c r="I77" s="50">
        <f t="shared" si="0"/>
        <v>204.21265183483416</v>
      </c>
      <c r="J77" s="49">
        <f t="shared" si="0"/>
        <v>61</v>
      </c>
      <c r="K77" s="50">
        <f t="shared" si="0"/>
        <v>3.62311064345508</v>
      </c>
      <c r="L77" s="49">
        <f t="shared" si="0"/>
        <v>329</v>
      </c>
      <c r="M77" s="49">
        <f t="shared" si="0"/>
        <v>0</v>
      </c>
    </row>
    <row r="80" spans="1:13" s="52" customFormat="1" ht="97.5" customHeight="1">
      <c r="A80" s="65" t="s">
        <v>73</v>
      </c>
      <c r="B80" s="65"/>
      <c r="C80" s="65"/>
      <c r="D80" s="65"/>
      <c r="E80" s="51"/>
      <c r="F80" s="51"/>
      <c r="G80" s="51"/>
      <c r="H80" s="51"/>
      <c r="I80" s="51"/>
      <c r="J80" s="51"/>
      <c r="K80" s="64" t="s">
        <v>74</v>
      </c>
      <c r="L80" s="64"/>
      <c r="M80" s="64"/>
    </row>
    <row r="81" s="14" customFormat="1" ht="18.75"/>
  </sheetData>
  <sheetProtection/>
  <autoFilter ref="A8:M8">
    <sortState ref="A9:M80">
      <sortCondition sortBy="value" ref="A9:A80"/>
    </sortState>
  </autoFilter>
  <mergeCells count="6">
    <mergeCell ref="L1:M1"/>
    <mergeCell ref="L2:M2"/>
    <mergeCell ref="L3:M3"/>
    <mergeCell ref="K80:M80"/>
    <mergeCell ref="A80:D80"/>
    <mergeCell ref="A6:M6"/>
  </mergeCells>
  <printOptions/>
  <pageMargins left="0.7086614173228347" right="0.3937007874015748" top="0.7480314960629921" bottom="0.7480314960629921" header="0.31496062992125984" footer="0.31496062992125984"/>
  <pageSetup fitToHeight="2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2022-07-21T09:30:26Z</dcterms:modified>
  <cp:category/>
  <cp:version/>
  <cp:contentType/>
  <cp:contentStatus/>
</cp:coreProperties>
</file>