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Критерии и показатели" sheetId="1" r:id="rId1"/>
    <sheet name="Описание" sheetId="2" r:id="rId2"/>
    <sheet name="1" sheetId="3" state="hidden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V24" i="1" l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V4" i="1"/>
  <c r="V25" i="1" s="1"/>
  <c r="U4" i="1"/>
  <c r="U25" i="1" s="1"/>
  <c r="T4" i="1"/>
  <c r="T25" i="1" s="1"/>
  <c r="S4" i="1"/>
  <c r="S25" i="1" s="1"/>
  <c r="R4" i="1"/>
  <c r="R25" i="1" s="1"/>
  <c r="Q4" i="1"/>
  <c r="Q25" i="1" s="1"/>
  <c r="P4" i="1"/>
  <c r="P25" i="1" s="1"/>
  <c r="O4" i="1"/>
  <c r="O25" i="1" s="1"/>
  <c r="N4" i="1"/>
  <c r="N25" i="1" s="1"/>
  <c r="M4" i="1"/>
  <c r="M25" i="1" s="1"/>
  <c r="L4" i="1"/>
  <c r="L25" i="1" s="1"/>
  <c r="K4" i="1"/>
  <c r="K25" i="1" s="1"/>
  <c r="J4" i="1"/>
  <c r="J25" i="1" s="1"/>
  <c r="I4" i="1"/>
  <c r="I25" i="1" s="1"/>
  <c r="H4" i="1"/>
  <c r="H25" i="1" s="1"/>
  <c r="G4" i="1"/>
  <c r="G25" i="1" s="1"/>
  <c r="F4" i="1"/>
  <c r="F25" i="1" s="1"/>
  <c r="E4" i="1"/>
  <c r="E25" i="1" s="1"/>
  <c r="D4" i="1"/>
  <c r="D25" i="1" s="1"/>
  <c r="C4" i="1"/>
  <c r="C25" i="1" s="1"/>
  <c r="B4" i="1"/>
</calcChain>
</file>

<file path=xl/sharedStrings.xml><?xml version="1.0" encoding="utf-8"?>
<sst xmlns="http://schemas.openxmlformats.org/spreadsheetml/2006/main" count="91" uniqueCount="75">
  <si>
    <t>Наименование учреждения</t>
  </si>
  <si>
    <t>Крит1</t>
  </si>
  <si>
    <t>2. Комфортность условий осуществления образовательной деятельности</t>
  </si>
  <si>
    <t>Крит2</t>
  </si>
  <si>
    <t>3. Доступность услуг для инвалидов</t>
  </si>
  <si>
    <t>Крит3</t>
  </si>
  <si>
    <t xml:space="preserve">4. Доброжелательность, вежливость работников организации </t>
  </si>
  <si>
    <t>Крит4</t>
  </si>
  <si>
    <t>5. Удовлетворенность условиями осуществления образовательной деятельности</t>
  </si>
  <si>
    <t>Крит5</t>
  </si>
  <si>
    <t>ИТОГ</t>
  </si>
  <si>
    <t>1.1. П.инф</t>
  </si>
  <si>
    <t>1.2. П.дист</t>
  </si>
  <si>
    <t>1.3. П.открУ</t>
  </si>
  <si>
    <t>2.1. П.комф</t>
  </si>
  <si>
    <t>2.3. У.комф.</t>
  </si>
  <si>
    <t>3.1. П.орг.Д</t>
  </si>
  <si>
    <t>3.2. П.усл.Д</t>
  </si>
  <si>
    <t>3.3. П.дост.У</t>
  </si>
  <si>
    <t>4.1. П.перв.К</t>
  </si>
  <si>
    <t>4.2. П.оказ.усл</t>
  </si>
  <si>
    <t>4.3. П.вежл.дист.У</t>
  </si>
  <si>
    <t>5.1. П.реком</t>
  </si>
  <si>
    <t>5.2.П.Орг.усл.</t>
  </si>
  <si>
    <t>5.3. П.уд</t>
  </si>
  <si>
    <t>общий балл</t>
  </si>
  <si>
    <t>критерии</t>
  </si>
  <si>
    <t>показатели</t>
  </si>
  <si>
    <t xml:space="preserve">1. Открытость и доступность информации об организации </t>
  </si>
  <si>
    <t>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t>
  </si>
  <si>
    <t>1.1.1. И.стенд</t>
  </si>
  <si>
    <t>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</t>
  </si>
  <si>
    <t>1.1.2. И.сайт</t>
  </si>
  <si>
    <t>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</si>
  <si>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</si>
  <si>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1.2.1. С.дист</t>
  </si>
  <si>
    <t>Наличие на официальном сайте организации информации о дистанционных способах взаимодействия с получателями услуг и их функционирование: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</si>
  <si>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</si>
  <si>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>1.3.1.У.стенд</t>
  </si>
  <si>
    <t>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(кол-во удовлетворенных)</t>
  </si>
  <si>
    <t>1.3.2. У.сайт</t>
  </si>
  <si>
    <t>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 (количество)</t>
  </si>
  <si>
    <t>2. Комфортность условий предоставления услуг</t>
  </si>
  <si>
    <t xml:space="preserve">Обеспечение в организации социальной сферы комфортных условий для предоставления услуг </t>
  </si>
  <si>
    <t>2.1.1.С.комф</t>
  </si>
  <si>
    <t>Наличие комфортных условий для предоставления услуг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</si>
  <si>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</si>
  <si>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2.3.1.У.комф.</t>
  </si>
  <si>
    <t>Удовлетворенность комфортностью предоставления услуг организацией социальной сферы</t>
  </si>
  <si>
    <t>Оборудование помещений организации социальной сферы и прилегающей к ней территории с учетом доступности для инвалидов:</t>
  </si>
  <si>
    <t>3.1.1. С.Орг.Д</t>
  </si>
  <si>
    <t>Наличие в помещениях организации социальной сферы и на прилегающей к ней территории: оборудованных входных групп пандусами (подъемными платформами);  выделенных стоянок для автотранспортных средств инвалидов; 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</t>
  </si>
  <si>
    <t>Обеспечение в организации социальной сферы условий доступности, позволяющих инвалидам получать услуги наравне с другими:</t>
  </si>
  <si>
    <t>3.2.1. С.Усл.Д</t>
  </si>
  <si>
    <t>Наличие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</si>
  <si>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</si>
  <si>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>3.3.1. У.дост</t>
  </si>
  <si>
    <t>Удовлетворенность доступностью услуг для инвалидов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</si>
  <si>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</si>
  <si>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4.1.1. У.перв.К</t>
  </si>
  <si>
    <t>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</si>
  <si>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</si>
  <si>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4.2.1. У.оказ.усл</t>
  </si>
  <si>
    <t>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</si>
  <si>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</si>
  <si>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4.3.1. У.вежл.дист</t>
  </si>
  <si>
    <t>Удовлетворенность доброжелательностью, вежливостью работников организации социальной сферы при использовании дистанционных форм взаимодействия</t>
  </si>
  <si>
    <t>5. Удовлетворенность условиями оказания услуг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</si>
  <si>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</si>
  <si>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>5.1.1. У.реком</t>
  </si>
  <si>
    <t xml:space="preserve">Готовность получателей услуг рекомендовать организацию социальной сферы родственникам и знакомым 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</si>
  <si>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</si>
  <si>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</si>
  <si>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5.3.1. У.уд</t>
  </si>
  <si>
    <t>Удовлетворенность получателей услуг в целом условиями оказания услуг в организации социальной сферы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</si>
</sst>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1" fontId="1" fillId="0" borderId="1" xfId="0" applyNumberFormat="1" applyFont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4;&#1054;%20&#1053;&#1077;&#1079;&#1072;&#1074;&#1080;&#1089;&#1080;&#1084;&#1086;&#1103;%20&#1086;&#1094;&#1077;&#1085;&#1082;&#1072;%202021-2024/&#1054;&#1058;&#1063;&#1045;&#1058;%20&#1040;&#1057;-&#1061;&#1086;&#1083;&#1076;&#1080;&#1085;&#1075;/22.11.2021%20&#1060;&#1072;&#1081;&#1083;%20&#1053;&#1054;&#1050;%20&#1086;&#1073;&#1088;&#1072;&#1079;&#1086;&#1074;&#1072;&#1085;&#1080;&#1077;%20&#1057;&#1086;&#1095;&#1080;%20-%20c%20&#1088;&#1072;&#1089;&#1095;&#1105;&#1090;&#1086;&#1084;%20&#1073;&#1072;&#1089;%20&#1075;&#1086;&#1074;%20&#1086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овая таблица организаций"/>
      <sheetName val="для bus.gov.ru"/>
      <sheetName val="Лист13"/>
      <sheetName val="ИТОГ"/>
      <sheetName val="Лист2"/>
      <sheetName val="Лист1"/>
      <sheetName val="Матрица бас гов"/>
      <sheetName val="Лист19"/>
      <sheetName val="Лист8"/>
      <sheetName val="описание"/>
      <sheetName val="Критерии и показатели"/>
      <sheetName val="для таблиц"/>
      <sheetName val="Лист15"/>
      <sheetName val="Лист20"/>
      <sheetName val="Лист17"/>
      <sheetName val="Лист14"/>
      <sheetName val="Лист12"/>
      <sheetName val="Лист6"/>
      <sheetName val="для рейтингов"/>
      <sheetName val="Лист9"/>
      <sheetName val="Лист7"/>
      <sheetName val="Лист11"/>
      <sheetName val="Лист10"/>
      <sheetName val="Лист4"/>
    </sheetNames>
    <sheetDataSet>
      <sheetData sheetId="0">
        <row r="4">
          <cell r="B4" t="str">
            <v>МБУ ДО ЦВР</v>
          </cell>
          <cell r="M4">
            <v>98</v>
          </cell>
          <cell r="N4">
            <v>100</v>
          </cell>
          <cell r="O4">
            <v>99</v>
          </cell>
          <cell r="P4">
            <v>99</v>
          </cell>
          <cell r="V4">
            <v>100</v>
          </cell>
          <cell r="X4">
            <v>100</v>
          </cell>
          <cell r="Y4">
            <v>100</v>
          </cell>
          <cell r="AD4">
            <v>100</v>
          </cell>
          <cell r="AE4">
            <v>100</v>
          </cell>
          <cell r="AF4">
            <v>96</v>
          </cell>
          <cell r="AG4">
            <v>98.8</v>
          </cell>
          <cell r="AN4">
            <v>100</v>
          </cell>
          <cell r="AO4">
            <v>99</v>
          </cell>
          <cell r="AP4">
            <v>98</v>
          </cell>
          <cell r="AQ4">
            <v>99.2</v>
          </cell>
          <cell r="AX4">
            <v>99</v>
          </cell>
          <cell r="AY4">
            <v>100</v>
          </cell>
          <cell r="AZ4">
            <v>99</v>
          </cell>
          <cell r="BA4">
            <v>99.2</v>
          </cell>
          <cell r="BB4">
            <v>99.24</v>
          </cell>
        </row>
        <row r="5">
          <cell r="B5" t="str">
            <v>МБУ ДО ЦТРиГО</v>
          </cell>
          <cell r="M5">
            <v>100</v>
          </cell>
          <cell r="N5">
            <v>100</v>
          </cell>
          <cell r="O5">
            <v>97</v>
          </cell>
          <cell r="P5">
            <v>98.8</v>
          </cell>
          <cell r="V5">
            <v>100</v>
          </cell>
          <cell r="X5">
            <v>98</v>
          </cell>
          <cell r="Y5">
            <v>99</v>
          </cell>
          <cell r="AD5">
            <v>60</v>
          </cell>
          <cell r="AE5">
            <v>100</v>
          </cell>
          <cell r="AF5">
            <v>100</v>
          </cell>
          <cell r="AG5">
            <v>88</v>
          </cell>
          <cell r="AN5">
            <v>96</v>
          </cell>
          <cell r="AO5">
            <v>98</v>
          </cell>
          <cell r="AP5">
            <v>97</v>
          </cell>
          <cell r="AQ5">
            <v>97</v>
          </cell>
          <cell r="AX5">
            <v>96</v>
          </cell>
          <cell r="AY5">
            <v>99</v>
          </cell>
          <cell r="AZ5">
            <v>99</v>
          </cell>
          <cell r="BA5">
            <v>98.1</v>
          </cell>
          <cell r="BB5">
            <v>96.179999999999993</v>
          </cell>
        </row>
        <row r="6">
          <cell r="B6" t="str">
            <v>МБУ ДО ЭБЦ</v>
          </cell>
          <cell r="M6">
            <v>100</v>
          </cell>
          <cell r="N6">
            <v>100</v>
          </cell>
          <cell r="O6">
            <v>98</v>
          </cell>
          <cell r="P6">
            <v>99.2</v>
          </cell>
          <cell r="V6">
            <v>100</v>
          </cell>
          <cell r="X6">
            <v>97</v>
          </cell>
          <cell r="Y6">
            <v>98.3</v>
          </cell>
          <cell r="AD6">
            <v>60</v>
          </cell>
          <cell r="AE6">
            <v>100</v>
          </cell>
          <cell r="AF6">
            <v>94.117647058823536</v>
          </cell>
          <cell r="AG6">
            <v>86.2</v>
          </cell>
          <cell r="AN6">
            <v>97</v>
          </cell>
          <cell r="AO6">
            <v>95</v>
          </cell>
          <cell r="AP6">
            <v>96</v>
          </cell>
          <cell r="AQ6">
            <v>96</v>
          </cell>
          <cell r="AX6">
            <v>96</v>
          </cell>
          <cell r="AY6">
            <v>96</v>
          </cell>
          <cell r="AZ6">
            <v>97</v>
          </cell>
          <cell r="BA6">
            <v>96.5</v>
          </cell>
          <cell r="BB6">
            <v>95.24</v>
          </cell>
        </row>
        <row r="7">
          <cell r="B7" t="str">
            <v>ЦДиЮТиЭ</v>
          </cell>
          <cell r="M7">
            <v>100</v>
          </cell>
          <cell r="N7">
            <v>90</v>
          </cell>
          <cell r="O7">
            <v>100</v>
          </cell>
          <cell r="P7">
            <v>97</v>
          </cell>
          <cell r="V7">
            <v>100</v>
          </cell>
          <cell r="X7">
            <v>99</v>
          </cell>
          <cell r="Y7">
            <v>99.3</v>
          </cell>
          <cell r="AD7">
            <v>80</v>
          </cell>
          <cell r="AE7">
            <v>100</v>
          </cell>
          <cell r="AF7">
            <v>100</v>
          </cell>
          <cell r="AG7">
            <v>94</v>
          </cell>
          <cell r="AN7">
            <v>96</v>
          </cell>
          <cell r="AO7">
            <v>99</v>
          </cell>
          <cell r="AP7">
            <v>97</v>
          </cell>
          <cell r="AQ7">
            <v>97.4</v>
          </cell>
          <cell r="AX7">
            <v>98</v>
          </cell>
          <cell r="AY7">
            <v>95</v>
          </cell>
          <cell r="AZ7">
            <v>96</v>
          </cell>
          <cell r="BA7">
            <v>96.4</v>
          </cell>
          <cell r="BB7">
            <v>96.820000000000007</v>
          </cell>
        </row>
        <row r="8">
          <cell r="B8" t="str">
            <v>МБУ ДО СЮТ</v>
          </cell>
          <cell r="M8">
            <v>96</v>
          </cell>
          <cell r="N8">
            <v>100</v>
          </cell>
          <cell r="O8">
            <v>98</v>
          </cell>
          <cell r="P8">
            <v>98</v>
          </cell>
          <cell r="V8">
            <v>100</v>
          </cell>
          <cell r="X8">
            <v>96</v>
          </cell>
          <cell r="Y8">
            <v>98</v>
          </cell>
          <cell r="AD8">
            <v>60</v>
          </cell>
          <cell r="AE8">
            <v>100</v>
          </cell>
          <cell r="AF8">
            <v>100</v>
          </cell>
          <cell r="AG8">
            <v>88</v>
          </cell>
          <cell r="AN8">
            <v>100</v>
          </cell>
          <cell r="AO8">
            <v>96</v>
          </cell>
          <cell r="AP8">
            <v>95</v>
          </cell>
          <cell r="AQ8">
            <v>97.4</v>
          </cell>
          <cell r="AX8">
            <v>100</v>
          </cell>
          <cell r="AY8">
            <v>98</v>
          </cell>
          <cell r="AZ8">
            <v>98</v>
          </cell>
          <cell r="BA8">
            <v>98.6</v>
          </cell>
          <cell r="BB8">
            <v>96</v>
          </cell>
        </row>
        <row r="9">
          <cell r="B9" t="str">
            <v>МАУ ЦДОД "СИБ"</v>
          </cell>
          <cell r="M9">
            <v>100</v>
          </cell>
          <cell r="N9">
            <v>100</v>
          </cell>
          <cell r="O9">
            <v>99</v>
          </cell>
          <cell r="P9">
            <v>99.6</v>
          </cell>
          <cell r="V9">
            <v>100</v>
          </cell>
          <cell r="X9">
            <v>97</v>
          </cell>
          <cell r="Y9">
            <v>98.3</v>
          </cell>
          <cell r="AD9">
            <v>80</v>
          </cell>
          <cell r="AE9">
            <v>100</v>
          </cell>
          <cell r="AF9">
            <v>100</v>
          </cell>
          <cell r="AG9">
            <v>94</v>
          </cell>
          <cell r="AN9">
            <v>100</v>
          </cell>
          <cell r="AO9">
            <v>100</v>
          </cell>
          <cell r="AP9">
            <v>99</v>
          </cell>
          <cell r="AQ9">
            <v>99.8</v>
          </cell>
          <cell r="AX9">
            <v>97</v>
          </cell>
          <cell r="AY9">
            <v>98</v>
          </cell>
          <cell r="AZ9">
            <v>96</v>
          </cell>
          <cell r="BA9">
            <v>96.7</v>
          </cell>
          <cell r="BB9">
            <v>97.679999999999993</v>
          </cell>
        </row>
        <row r="10">
          <cell r="B10" t="str">
            <v>МБУ ДО "ДЮСШ № 1"</v>
          </cell>
          <cell r="M10">
            <v>99</v>
          </cell>
          <cell r="N10">
            <v>90</v>
          </cell>
          <cell r="O10">
            <v>98</v>
          </cell>
          <cell r="P10">
            <v>95.9</v>
          </cell>
          <cell r="V10">
            <v>100</v>
          </cell>
          <cell r="X10">
            <v>100</v>
          </cell>
          <cell r="Y10">
            <v>100</v>
          </cell>
          <cell r="AD10">
            <v>80</v>
          </cell>
          <cell r="AE10">
            <v>100</v>
          </cell>
          <cell r="AF10">
            <v>100</v>
          </cell>
          <cell r="AG10">
            <v>94</v>
          </cell>
          <cell r="AN10">
            <v>96</v>
          </cell>
          <cell r="AO10">
            <v>100</v>
          </cell>
          <cell r="AP10">
            <v>96</v>
          </cell>
          <cell r="AQ10">
            <v>97.6</v>
          </cell>
          <cell r="AX10">
            <v>99</v>
          </cell>
          <cell r="AY10">
            <v>95</v>
          </cell>
          <cell r="AZ10">
            <v>95</v>
          </cell>
          <cell r="BA10">
            <v>96.2</v>
          </cell>
          <cell r="BB10">
            <v>96.74</v>
          </cell>
        </row>
        <row r="11">
          <cell r="B11" t="str">
            <v>МБУ ДО "ДЮСШ № 2"</v>
          </cell>
          <cell r="M11">
            <v>97</v>
          </cell>
          <cell r="N11">
            <v>90</v>
          </cell>
          <cell r="O11">
            <v>96</v>
          </cell>
          <cell r="P11">
            <v>94.5</v>
          </cell>
          <cell r="V11">
            <v>100</v>
          </cell>
          <cell r="X11">
            <v>97</v>
          </cell>
          <cell r="Y11">
            <v>98.3</v>
          </cell>
          <cell r="AD11">
            <v>20</v>
          </cell>
          <cell r="AE11">
            <v>100</v>
          </cell>
          <cell r="AF11">
            <v>100</v>
          </cell>
          <cell r="AG11">
            <v>76</v>
          </cell>
          <cell r="AN11">
            <v>98</v>
          </cell>
          <cell r="AO11">
            <v>96</v>
          </cell>
          <cell r="AP11">
            <v>96</v>
          </cell>
          <cell r="AQ11">
            <v>96.8</v>
          </cell>
          <cell r="AX11">
            <v>96</v>
          </cell>
          <cell r="AY11">
            <v>99</v>
          </cell>
          <cell r="AZ11">
            <v>97</v>
          </cell>
          <cell r="BA11">
            <v>97.1</v>
          </cell>
          <cell r="BB11">
            <v>92.54</v>
          </cell>
        </row>
        <row r="12">
          <cell r="B12" t="str">
            <v>МБУ ДО "ДЮСШ № 5"</v>
          </cell>
          <cell r="M12">
            <v>100</v>
          </cell>
          <cell r="N12">
            <v>100</v>
          </cell>
          <cell r="O12">
            <v>98</v>
          </cell>
          <cell r="P12">
            <v>99.2</v>
          </cell>
          <cell r="V12">
            <v>100</v>
          </cell>
          <cell r="X12">
            <v>96</v>
          </cell>
          <cell r="Y12">
            <v>98</v>
          </cell>
          <cell r="AD12">
            <v>20</v>
          </cell>
          <cell r="AE12">
            <v>100</v>
          </cell>
          <cell r="AF12">
            <v>90.909090909090907</v>
          </cell>
          <cell r="AG12">
            <v>73.3</v>
          </cell>
          <cell r="AN12">
            <v>95</v>
          </cell>
          <cell r="AO12">
            <v>96</v>
          </cell>
          <cell r="AP12">
            <v>97</v>
          </cell>
          <cell r="AQ12">
            <v>95.8</v>
          </cell>
          <cell r="AX12">
            <v>98</v>
          </cell>
          <cell r="AY12">
            <v>96</v>
          </cell>
          <cell r="AZ12">
            <v>96</v>
          </cell>
          <cell r="BA12">
            <v>96.6</v>
          </cell>
          <cell r="BB12">
            <v>92.58</v>
          </cell>
        </row>
        <row r="13">
          <cell r="B13" t="str">
            <v>МАУ ДО "ДЮСШ № 9"</v>
          </cell>
          <cell r="M13">
            <v>100</v>
          </cell>
          <cell r="N13">
            <v>100</v>
          </cell>
          <cell r="O13">
            <v>95</v>
          </cell>
          <cell r="P13">
            <v>98</v>
          </cell>
          <cell r="V13">
            <v>100</v>
          </cell>
          <cell r="X13">
            <v>97</v>
          </cell>
          <cell r="Y13">
            <v>98.3</v>
          </cell>
          <cell r="AD13">
            <v>80</v>
          </cell>
          <cell r="AE13">
            <v>100</v>
          </cell>
          <cell r="AF13">
            <v>100</v>
          </cell>
          <cell r="AG13">
            <v>94</v>
          </cell>
          <cell r="AN13">
            <v>97</v>
          </cell>
          <cell r="AO13">
            <v>96</v>
          </cell>
          <cell r="AP13">
            <v>97</v>
          </cell>
          <cell r="AQ13">
            <v>96.6</v>
          </cell>
          <cell r="AX13">
            <v>100</v>
          </cell>
          <cell r="AY13">
            <v>96</v>
          </cell>
          <cell r="AZ13">
            <v>100</v>
          </cell>
          <cell r="BA13">
            <v>99.2</v>
          </cell>
          <cell r="BB13">
            <v>97.22</v>
          </cell>
        </row>
        <row r="14">
          <cell r="B14" t="str">
            <v>МБУ ДО "ДЮСШ №17"</v>
          </cell>
          <cell r="M14">
            <v>99</v>
          </cell>
          <cell r="N14">
            <v>100</v>
          </cell>
          <cell r="O14">
            <v>98</v>
          </cell>
          <cell r="P14">
            <v>98.9</v>
          </cell>
          <cell r="V14">
            <v>100</v>
          </cell>
          <cell r="X14">
            <v>98</v>
          </cell>
          <cell r="Y14">
            <v>99</v>
          </cell>
          <cell r="AD14">
            <v>40</v>
          </cell>
          <cell r="AE14">
            <v>100</v>
          </cell>
          <cell r="AF14">
            <v>100</v>
          </cell>
          <cell r="AG14">
            <v>82</v>
          </cell>
          <cell r="AN14">
            <v>97</v>
          </cell>
          <cell r="AO14">
            <v>99</v>
          </cell>
          <cell r="AP14">
            <v>100</v>
          </cell>
          <cell r="AQ14">
            <v>98.4</v>
          </cell>
          <cell r="AX14">
            <v>98</v>
          </cell>
          <cell r="AY14">
            <v>98</v>
          </cell>
          <cell r="AZ14">
            <v>96</v>
          </cell>
          <cell r="BA14">
            <v>97</v>
          </cell>
          <cell r="BB14">
            <v>95.059999999999988</v>
          </cell>
        </row>
        <row r="15">
          <cell r="B15" t="str">
            <v>ЦДО "Хоста"</v>
          </cell>
          <cell r="M15">
            <v>100</v>
          </cell>
          <cell r="N15">
            <v>100</v>
          </cell>
          <cell r="O15">
            <v>99</v>
          </cell>
          <cell r="P15">
            <v>99.6</v>
          </cell>
          <cell r="V15">
            <v>100</v>
          </cell>
          <cell r="X15">
            <v>99</v>
          </cell>
          <cell r="Y15">
            <v>99.3</v>
          </cell>
          <cell r="AD15">
            <v>100</v>
          </cell>
          <cell r="AE15">
            <v>100</v>
          </cell>
          <cell r="AF15">
            <v>98.837209302325576</v>
          </cell>
          <cell r="AG15">
            <v>99.7</v>
          </cell>
          <cell r="AN15">
            <v>98</v>
          </cell>
          <cell r="AO15">
            <v>98</v>
          </cell>
          <cell r="AP15">
            <v>99</v>
          </cell>
          <cell r="AQ15">
            <v>98.2</v>
          </cell>
          <cell r="AX15">
            <v>100</v>
          </cell>
          <cell r="AY15">
            <v>99</v>
          </cell>
          <cell r="AZ15">
            <v>98</v>
          </cell>
          <cell r="BA15">
            <v>98.8</v>
          </cell>
          <cell r="BB15">
            <v>99.11999999999999</v>
          </cell>
        </row>
        <row r="16">
          <cell r="B16" t="str">
            <v>МБУ ДО "ДЮСШ № 7"</v>
          </cell>
          <cell r="M16">
            <v>100</v>
          </cell>
          <cell r="N16">
            <v>100</v>
          </cell>
          <cell r="O16">
            <v>97</v>
          </cell>
          <cell r="P16">
            <v>98.8</v>
          </cell>
          <cell r="V16">
            <v>100</v>
          </cell>
          <cell r="X16">
            <v>95</v>
          </cell>
          <cell r="Y16">
            <v>97.3</v>
          </cell>
          <cell r="AD16">
            <v>0</v>
          </cell>
          <cell r="AE16">
            <v>100</v>
          </cell>
          <cell r="AF16">
            <v>100</v>
          </cell>
          <cell r="AG16">
            <v>70</v>
          </cell>
          <cell r="AN16">
            <v>95</v>
          </cell>
          <cell r="AO16">
            <v>97</v>
          </cell>
          <cell r="AP16">
            <v>95</v>
          </cell>
          <cell r="AQ16">
            <v>95.8</v>
          </cell>
          <cell r="AX16">
            <v>100</v>
          </cell>
          <cell r="AY16">
            <v>97</v>
          </cell>
          <cell r="AZ16">
            <v>99</v>
          </cell>
          <cell r="BA16">
            <v>98.9</v>
          </cell>
          <cell r="BB16">
            <v>92.160000000000011</v>
          </cell>
        </row>
        <row r="17">
          <cell r="B17" t="str">
            <v>ЦДО «Ступени»</v>
          </cell>
          <cell r="M17">
            <v>99</v>
          </cell>
          <cell r="N17">
            <v>100</v>
          </cell>
          <cell r="O17">
            <v>99</v>
          </cell>
          <cell r="P17">
            <v>99.3</v>
          </cell>
          <cell r="V17">
            <v>100</v>
          </cell>
          <cell r="X17">
            <v>98</v>
          </cell>
          <cell r="Y17">
            <v>99</v>
          </cell>
          <cell r="AD17">
            <v>40</v>
          </cell>
          <cell r="AE17">
            <v>100</v>
          </cell>
          <cell r="AF17">
            <v>91.428571428571431</v>
          </cell>
          <cell r="AG17">
            <v>79.400000000000006</v>
          </cell>
          <cell r="AN17">
            <v>97</v>
          </cell>
          <cell r="AO17">
            <v>98</v>
          </cell>
          <cell r="AP17">
            <v>96</v>
          </cell>
          <cell r="AQ17">
            <v>97.2</v>
          </cell>
          <cell r="AX17">
            <v>100</v>
          </cell>
          <cell r="AY17">
            <v>99</v>
          </cell>
          <cell r="AZ17">
            <v>96</v>
          </cell>
          <cell r="BA17">
            <v>97.8</v>
          </cell>
          <cell r="BB17">
            <v>94.54</v>
          </cell>
        </row>
        <row r="18">
          <cell r="B18" t="str">
            <v>МБУ ЦДОД "Ориентир"</v>
          </cell>
          <cell r="M18">
            <v>96</v>
          </cell>
          <cell r="N18">
            <v>90</v>
          </cell>
          <cell r="O18">
            <v>97</v>
          </cell>
          <cell r="P18">
            <v>94.6</v>
          </cell>
          <cell r="V18">
            <v>100</v>
          </cell>
          <cell r="X18">
            <v>98</v>
          </cell>
          <cell r="Y18">
            <v>99</v>
          </cell>
          <cell r="AD18">
            <v>80</v>
          </cell>
          <cell r="AE18">
            <v>100</v>
          </cell>
          <cell r="AF18">
            <v>100</v>
          </cell>
          <cell r="AG18">
            <v>94</v>
          </cell>
          <cell r="AN18">
            <v>98</v>
          </cell>
          <cell r="AO18">
            <v>99</v>
          </cell>
          <cell r="AP18">
            <v>99</v>
          </cell>
          <cell r="AQ18">
            <v>98.6</v>
          </cell>
          <cell r="AX18">
            <v>100</v>
          </cell>
          <cell r="AY18">
            <v>99</v>
          </cell>
          <cell r="AZ18">
            <v>97</v>
          </cell>
          <cell r="BA18">
            <v>98.3</v>
          </cell>
          <cell r="BB18">
            <v>96.9</v>
          </cell>
        </row>
        <row r="19">
          <cell r="B19" t="str">
            <v>МБУ ДО "ДЮСШ № 4"</v>
          </cell>
          <cell r="M19">
            <v>93</v>
          </cell>
          <cell r="N19">
            <v>100</v>
          </cell>
          <cell r="O19">
            <v>97</v>
          </cell>
          <cell r="P19">
            <v>96.7</v>
          </cell>
          <cell r="V19">
            <v>100</v>
          </cell>
          <cell r="X19">
            <v>95</v>
          </cell>
          <cell r="Y19">
            <v>97.3</v>
          </cell>
          <cell r="AD19">
            <v>20</v>
          </cell>
          <cell r="AE19">
            <v>100</v>
          </cell>
          <cell r="AF19">
            <v>96.296296296296291</v>
          </cell>
          <cell r="AG19">
            <v>74.900000000000006</v>
          </cell>
          <cell r="AN19">
            <v>95</v>
          </cell>
          <cell r="AO19">
            <v>96</v>
          </cell>
          <cell r="AP19">
            <v>100</v>
          </cell>
          <cell r="AQ19">
            <v>96.4</v>
          </cell>
          <cell r="AX19">
            <v>98</v>
          </cell>
          <cell r="AY19">
            <v>98</v>
          </cell>
          <cell r="AZ19">
            <v>97</v>
          </cell>
          <cell r="BA19">
            <v>97.5</v>
          </cell>
          <cell r="BB19">
            <v>92.559999999999988</v>
          </cell>
        </row>
        <row r="20">
          <cell r="B20" t="str">
            <v>МБУ ДО "ДЮСШ № 10"</v>
          </cell>
          <cell r="M20">
            <v>99</v>
          </cell>
          <cell r="N20">
            <v>100</v>
          </cell>
          <cell r="O20">
            <v>99</v>
          </cell>
          <cell r="P20">
            <v>99.3</v>
          </cell>
          <cell r="V20">
            <v>100</v>
          </cell>
          <cell r="X20">
            <v>100</v>
          </cell>
          <cell r="Y20">
            <v>100</v>
          </cell>
          <cell r="AD20">
            <v>80</v>
          </cell>
          <cell r="AE20">
            <v>100</v>
          </cell>
          <cell r="AF20">
            <v>100</v>
          </cell>
          <cell r="AG20">
            <v>94</v>
          </cell>
          <cell r="AN20">
            <v>99</v>
          </cell>
          <cell r="AO20">
            <v>99</v>
          </cell>
          <cell r="AP20">
            <v>100</v>
          </cell>
          <cell r="AQ20">
            <v>99.2</v>
          </cell>
          <cell r="AX20">
            <v>99</v>
          </cell>
          <cell r="AY20">
            <v>100</v>
          </cell>
          <cell r="AZ20">
            <v>100</v>
          </cell>
          <cell r="BA20">
            <v>99.7</v>
          </cell>
          <cell r="BB20">
            <v>98.44</v>
          </cell>
        </row>
        <row r="21">
          <cell r="B21" t="str">
            <v>МБУ "ЦДО "Радуга"</v>
          </cell>
          <cell r="M21">
            <v>99</v>
          </cell>
          <cell r="N21">
            <v>100</v>
          </cell>
          <cell r="O21">
            <v>99</v>
          </cell>
          <cell r="P21">
            <v>99.3</v>
          </cell>
          <cell r="V21">
            <v>100</v>
          </cell>
          <cell r="X21">
            <v>98</v>
          </cell>
          <cell r="Y21">
            <v>99</v>
          </cell>
          <cell r="AD21">
            <v>20</v>
          </cell>
          <cell r="AE21">
            <v>100</v>
          </cell>
          <cell r="AF21">
            <v>100</v>
          </cell>
          <cell r="AG21">
            <v>76</v>
          </cell>
          <cell r="AN21">
            <v>98</v>
          </cell>
          <cell r="AO21">
            <v>99</v>
          </cell>
          <cell r="AP21">
            <v>95</v>
          </cell>
          <cell r="AQ21">
            <v>97.8</v>
          </cell>
          <cell r="AX21">
            <v>97</v>
          </cell>
          <cell r="AY21">
            <v>97</v>
          </cell>
          <cell r="AZ21">
            <v>98</v>
          </cell>
          <cell r="BA21">
            <v>97.5</v>
          </cell>
          <cell r="BB21">
            <v>93.92</v>
          </cell>
        </row>
        <row r="22">
          <cell r="B22" t="str">
            <v>МБУ ДО ЦДТ "Дагомыс"</v>
          </cell>
          <cell r="M22">
            <v>100</v>
          </cell>
          <cell r="N22">
            <v>100</v>
          </cell>
          <cell r="O22">
            <v>98</v>
          </cell>
          <cell r="P22">
            <v>99.2</v>
          </cell>
          <cell r="V22">
            <v>100</v>
          </cell>
          <cell r="X22">
            <v>97</v>
          </cell>
          <cell r="Y22">
            <v>98.3</v>
          </cell>
          <cell r="AD22">
            <v>100</v>
          </cell>
          <cell r="AE22">
            <v>100</v>
          </cell>
          <cell r="AF22">
            <v>100</v>
          </cell>
          <cell r="AG22">
            <v>100</v>
          </cell>
          <cell r="AN22">
            <v>96</v>
          </cell>
          <cell r="AO22">
            <v>97</v>
          </cell>
          <cell r="AP22">
            <v>97</v>
          </cell>
          <cell r="AQ22">
            <v>96.6</v>
          </cell>
          <cell r="AX22">
            <v>97</v>
          </cell>
          <cell r="AY22">
            <v>99</v>
          </cell>
          <cell r="AZ22">
            <v>100</v>
          </cell>
          <cell r="BA22">
            <v>98.9</v>
          </cell>
          <cell r="BB22">
            <v>98.6</v>
          </cell>
        </row>
        <row r="23">
          <cell r="B23" t="str">
            <v>МБУ ДО "ДЮСШ №6"</v>
          </cell>
          <cell r="M23">
            <v>99</v>
          </cell>
          <cell r="N23">
            <v>90</v>
          </cell>
          <cell r="O23">
            <v>98</v>
          </cell>
          <cell r="P23">
            <v>95.9</v>
          </cell>
          <cell r="V23">
            <v>100</v>
          </cell>
          <cell r="X23">
            <v>97</v>
          </cell>
          <cell r="Y23">
            <v>98.3</v>
          </cell>
          <cell r="AD23">
            <v>20</v>
          </cell>
          <cell r="AE23">
            <v>100</v>
          </cell>
          <cell r="AF23">
            <v>90</v>
          </cell>
          <cell r="AG23">
            <v>73</v>
          </cell>
          <cell r="AN23">
            <v>97</v>
          </cell>
          <cell r="AO23">
            <v>96</v>
          </cell>
          <cell r="AP23">
            <v>100</v>
          </cell>
          <cell r="AQ23">
            <v>97.2</v>
          </cell>
          <cell r="AX23">
            <v>100</v>
          </cell>
          <cell r="AY23">
            <v>98</v>
          </cell>
          <cell r="AZ23">
            <v>98</v>
          </cell>
          <cell r="BA23">
            <v>98.6</v>
          </cell>
          <cell r="BB23">
            <v>92.6</v>
          </cell>
        </row>
        <row r="24">
          <cell r="B24" t="str">
            <v>МБУ ДО "ДЮСШ №8"</v>
          </cell>
          <cell r="M24">
            <v>100</v>
          </cell>
          <cell r="N24">
            <v>100</v>
          </cell>
          <cell r="O24">
            <v>100</v>
          </cell>
          <cell r="P24">
            <v>100</v>
          </cell>
          <cell r="V24">
            <v>100</v>
          </cell>
          <cell r="X24">
            <v>97</v>
          </cell>
          <cell r="Y24">
            <v>98.3</v>
          </cell>
          <cell r="AD24">
            <v>60</v>
          </cell>
          <cell r="AE24">
            <v>100</v>
          </cell>
          <cell r="AF24">
            <v>100</v>
          </cell>
          <cell r="AG24">
            <v>88</v>
          </cell>
          <cell r="AN24">
            <v>95</v>
          </cell>
          <cell r="AO24">
            <v>97</v>
          </cell>
          <cell r="AP24">
            <v>96</v>
          </cell>
          <cell r="AQ24">
            <v>96</v>
          </cell>
          <cell r="AX24">
            <v>99</v>
          </cell>
          <cell r="AY24">
            <v>95</v>
          </cell>
          <cell r="AZ24">
            <v>99</v>
          </cell>
          <cell r="BA24">
            <v>98.2</v>
          </cell>
          <cell r="BB24">
            <v>96.1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D36" sqref="D36"/>
    </sheetView>
  </sheetViews>
  <sheetFormatPr defaultRowHeight="15" x14ac:dyDescent="0.25"/>
  <cols>
    <col min="2" max="2" width="24.85546875" customWidth="1"/>
  </cols>
  <sheetData>
    <row r="1" spans="1:22" x14ac:dyDescent="0.25">
      <c r="A1" s="6"/>
      <c r="B1" s="6" t="s">
        <v>0</v>
      </c>
      <c r="C1" s="8"/>
      <c r="D1" s="8"/>
      <c r="E1" s="8"/>
      <c r="F1" s="6" t="s">
        <v>1</v>
      </c>
      <c r="G1" s="7" t="s">
        <v>2</v>
      </c>
      <c r="H1" s="7"/>
      <c r="I1" s="6" t="s">
        <v>3</v>
      </c>
      <c r="J1" s="7" t="s">
        <v>4</v>
      </c>
      <c r="K1" s="7"/>
      <c r="L1" s="7"/>
      <c r="M1" s="6" t="s">
        <v>5</v>
      </c>
      <c r="N1" s="7" t="s">
        <v>6</v>
      </c>
      <c r="O1" s="7"/>
      <c r="P1" s="7"/>
      <c r="Q1" s="6" t="s">
        <v>7</v>
      </c>
      <c r="R1" s="7" t="s">
        <v>8</v>
      </c>
      <c r="S1" s="7"/>
      <c r="T1" s="7"/>
      <c r="U1" s="6" t="s">
        <v>9</v>
      </c>
      <c r="V1" s="1" t="s">
        <v>10</v>
      </c>
    </row>
    <row r="2" spans="1:22" x14ac:dyDescent="0.25">
      <c r="A2" s="6"/>
      <c r="B2" s="6"/>
      <c r="C2" s="6" t="s">
        <v>11</v>
      </c>
      <c r="D2" s="6" t="s">
        <v>12</v>
      </c>
      <c r="E2" s="6" t="s">
        <v>13</v>
      </c>
      <c r="F2" s="6"/>
      <c r="G2" s="6" t="s">
        <v>14</v>
      </c>
      <c r="H2" s="6" t="s">
        <v>15</v>
      </c>
      <c r="I2" s="6"/>
      <c r="J2" s="6" t="s">
        <v>16</v>
      </c>
      <c r="K2" s="6" t="s">
        <v>17</v>
      </c>
      <c r="L2" s="6" t="s">
        <v>18</v>
      </c>
      <c r="M2" s="6"/>
      <c r="N2" s="6" t="s">
        <v>19</v>
      </c>
      <c r="O2" s="6" t="s">
        <v>20</v>
      </c>
      <c r="P2" s="6" t="s">
        <v>21</v>
      </c>
      <c r="Q2" s="6"/>
      <c r="R2" s="6" t="s">
        <v>22</v>
      </c>
      <c r="S2" s="6" t="s">
        <v>23</v>
      </c>
      <c r="T2" s="6" t="s">
        <v>24</v>
      </c>
      <c r="U2" s="6"/>
      <c r="V2" s="6" t="s">
        <v>25</v>
      </c>
    </row>
    <row r="3" spans="1:2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x14ac:dyDescent="0.25">
      <c r="A4" s="2">
        <v>1</v>
      </c>
      <c r="B4" s="2" t="str">
        <f>'[1]Рейтинговая таблица организаций'!B4</f>
        <v>МБУ ДО ЦВР</v>
      </c>
      <c r="C4" s="3">
        <f>'[1]Рейтинговая таблица организаций'!M4</f>
        <v>98</v>
      </c>
      <c r="D4" s="3">
        <f>'[1]Рейтинговая таблица организаций'!N4</f>
        <v>100</v>
      </c>
      <c r="E4" s="3">
        <f>'[1]Рейтинговая таблица организаций'!O4</f>
        <v>99</v>
      </c>
      <c r="F4" s="4">
        <f>'[1]Рейтинговая таблица организаций'!P4</f>
        <v>99</v>
      </c>
      <c r="G4" s="3">
        <f>'[1]Рейтинговая таблица организаций'!V4</f>
        <v>100</v>
      </c>
      <c r="H4" s="3">
        <f>'[1]Рейтинговая таблица организаций'!X4</f>
        <v>100</v>
      </c>
      <c r="I4" s="4">
        <f>'[1]Рейтинговая таблица организаций'!Y4</f>
        <v>100</v>
      </c>
      <c r="J4" s="3">
        <f>'[1]Рейтинговая таблица организаций'!AD4</f>
        <v>100</v>
      </c>
      <c r="K4" s="3">
        <f>'[1]Рейтинговая таблица организаций'!AE4</f>
        <v>100</v>
      </c>
      <c r="L4" s="3">
        <f>'[1]Рейтинговая таблица организаций'!AF4</f>
        <v>96</v>
      </c>
      <c r="M4" s="4">
        <f>'[1]Рейтинговая таблица организаций'!AG4</f>
        <v>98.8</v>
      </c>
      <c r="N4" s="3">
        <f>'[1]Рейтинговая таблица организаций'!AN4</f>
        <v>100</v>
      </c>
      <c r="O4" s="3">
        <f>'[1]Рейтинговая таблица организаций'!AO4</f>
        <v>99</v>
      </c>
      <c r="P4" s="3">
        <f>'[1]Рейтинговая таблица организаций'!AP4</f>
        <v>98</v>
      </c>
      <c r="Q4" s="4">
        <f>'[1]Рейтинговая таблица организаций'!AQ4</f>
        <v>99.2</v>
      </c>
      <c r="R4" s="3">
        <f>'[1]Рейтинговая таблица организаций'!AX4</f>
        <v>99</v>
      </c>
      <c r="S4" s="3">
        <f>'[1]Рейтинговая таблица организаций'!AY4</f>
        <v>100</v>
      </c>
      <c r="T4" s="3">
        <f>'[1]Рейтинговая таблица организаций'!AZ4</f>
        <v>99</v>
      </c>
      <c r="U4" s="4">
        <f>'[1]Рейтинговая таблица организаций'!BA4</f>
        <v>99.2</v>
      </c>
      <c r="V4" s="5">
        <f>'[1]Рейтинговая таблица организаций'!BB4</f>
        <v>99.24</v>
      </c>
    </row>
    <row r="5" spans="1:22" x14ac:dyDescent="0.25">
      <c r="A5" s="2">
        <v>2</v>
      </c>
      <c r="B5" s="2" t="str">
        <f>'[1]Рейтинговая таблица организаций'!B5</f>
        <v>МБУ ДО ЦТРиГО</v>
      </c>
      <c r="C5" s="3">
        <f>'[1]Рейтинговая таблица организаций'!M5</f>
        <v>100</v>
      </c>
      <c r="D5" s="3">
        <f>'[1]Рейтинговая таблица организаций'!N5</f>
        <v>100</v>
      </c>
      <c r="E5" s="3">
        <f>'[1]Рейтинговая таблица организаций'!O5</f>
        <v>97</v>
      </c>
      <c r="F5" s="4">
        <f>'[1]Рейтинговая таблица организаций'!P5</f>
        <v>98.8</v>
      </c>
      <c r="G5" s="3">
        <f>'[1]Рейтинговая таблица организаций'!V5</f>
        <v>100</v>
      </c>
      <c r="H5" s="3">
        <f>'[1]Рейтинговая таблица организаций'!X5</f>
        <v>98</v>
      </c>
      <c r="I5" s="4">
        <f>'[1]Рейтинговая таблица организаций'!Y5</f>
        <v>99</v>
      </c>
      <c r="J5" s="3">
        <f>'[1]Рейтинговая таблица организаций'!AD5</f>
        <v>60</v>
      </c>
      <c r="K5" s="3">
        <f>'[1]Рейтинговая таблица организаций'!AE5</f>
        <v>100</v>
      </c>
      <c r="L5" s="3">
        <f>'[1]Рейтинговая таблица организаций'!AF5</f>
        <v>100</v>
      </c>
      <c r="M5" s="4">
        <f>'[1]Рейтинговая таблица организаций'!AG5</f>
        <v>88</v>
      </c>
      <c r="N5" s="3">
        <f>'[1]Рейтинговая таблица организаций'!AN5</f>
        <v>96</v>
      </c>
      <c r="O5" s="3">
        <f>'[1]Рейтинговая таблица организаций'!AO5</f>
        <v>98</v>
      </c>
      <c r="P5" s="3">
        <f>'[1]Рейтинговая таблица организаций'!AP5</f>
        <v>97</v>
      </c>
      <c r="Q5" s="4">
        <f>'[1]Рейтинговая таблица организаций'!AQ5</f>
        <v>97</v>
      </c>
      <c r="R5" s="3">
        <f>'[1]Рейтинговая таблица организаций'!AX5</f>
        <v>96</v>
      </c>
      <c r="S5" s="3">
        <f>'[1]Рейтинговая таблица организаций'!AY5</f>
        <v>99</v>
      </c>
      <c r="T5" s="3">
        <f>'[1]Рейтинговая таблица организаций'!AZ5</f>
        <v>99</v>
      </c>
      <c r="U5" s="4">
        <f>'[1]Рейтинговая таблица организаций'!BA5</f>
        <v>98.1</v>
      </c>
      <c r="V5" s="5">
        <f>'[1]Рейтинговая таблица организаций'!BB5</f>
        <v>96.179999999999993</v>
      </c>
    </row>
    <row r="6" spans="1:22" x14ac:dyDescent="0.25">
      <c r="A6" s="2">
        <v>3</v>
      </c>
      <c r="B6" s="2" t="str">
        <f>'[1]Рейтинговая таблица организаций'!B6</f>
        <v>МБУ ДО ЭБЦ</v>
      </c>
      <c r="C6" s="3">
        <f>'[1]Рейтинговая таблица организаций'!M6</f>
        <v>100</v>
      </c>
      <c r="D6" s="3">
        <f>'[1]Рейтинговая таблица организаций'!N6</f>
        <v>100</v>
      </c>
      <c r="E6" s="3">
        <f>'[1]Рейтинговая таблица организаций'!O6</f>
        <v>98</v>
      </c>
      <c r="F6" s="4">
        <f>'[1]Рейтинговая таблица организаций'!P6</f>
        <v>99.2</v>
      </c>
      <c r="G6" s="3">
        <f>'[1]Рейтинговая таблица организаций'!V6</f>
        <v>100</v>
      </c>
      <c r="H6" s="3">
        <f>'[1]Рейтинговая таблица организаций'!X6</f>
        <v>97</v>
      </c>
      <c r="I6" s="4">
        <f>'[1]Рейтинговая таблица организаций'!Y6</f>
        <v>98.3</v>
      </c>
      <c r="J6" s="3">
        <f>'[1]Рейтинговая таблица организаций'!AD6</f>
        <v>60</v>
      </c>
      <c r="K6" s="3">
        <f>'[1]Рейтинговая таблица организаций'!AE6</f>
        <v>100</v>
      </c>
      <c r="L6" s="3">
        <f>'[1]Рейтинговая таблица организаций'!AF6</f>
        <v>94.117647058823536</v>
      </c>
      <c r="M6" s="4">
        <f>'[1]Рейтинговая таблица организаций'!AG6</f>
        <v>86.2</v>
      </c>
      <c r="N6" s="3">
        <f>'[1]Рейтинговая таблица организаций'!AN6</f>
        <v>97</v>
      </c>
      <c r="O6" s="3">
        <f>'[1]Рейтинговая таблица организаций'!AO6</f>
        <v>95</v>
      </c>
      <c r="P6" s="3">
        <f>'[1]Рейтинговая таблица организаций'!AP6</f>
        <v>96</v>
      </c>
      <c r="Q6" s="4">
        <f>'[1]Рейтинговая таблица организаций'!AQ6</f>
        <v>96</v>
      </c>
      <c r="R6" s="3">
        <f>'[1]Рейтинговая таблица организаций'!AX6</f>
        <v>96</v>
      </c>
      <c r="S6" s="3">
        <f>'[1]Рейтинговая таблица организаций'!AY6</f>
        <v>96</v>
      </c>
      <c r="T6" s="3">
        <f>'[1]Рейтинговая таблица организаций'!AZ6</f>
        <v>97</v>
      </c>
      <c r="U6" s="4">
        <f>'[1]Рейтинговая таблица организаций'!BA6</f>
        <v>96.5</v>
      </c>
      <c r="V6" s="5">
        <f>'[1]Рейтинговая таблица организаций'!BB6</f>
        <v>95.24</v>
      </c>
    </row>
    <row r="7" spans="1:22" x14ac:dyDescent="0.25">
      <c r="A7" s="2">
        <v>4</v>
      </c>
      <c r="B7" s="2" t="str">
        <f>'[1]Рейтинговая таблица организаций'!B7</f>
        <v>ЦДиЮТиЭ</v>
      </c>
      <c r="C7" s="3">
        <f>'[1]Рейтинговая таблица организаций'!M7</f>
        <v>100</v>
      </c>
      <c r="D7" s="3">
        <f>'[1]Рейтинговая таблица организаций'!N7</f>
        <v>90</v>
      </c>
      <c r="E7" s="3">
        <f>'[1]Рейтинговая таблица организаций'!O7</f>
        <v>100</v>
      </c>
      <c r="F7" s="4">
        <f>'[1]Рейтинговая таблица организаций'!P7</f>
        <v>97</v>
      </c>
      <c r="G7" s="3">
        <f>'[1]Рейтинговая таблица организаций'!V7</f>
        <v>100</v>
      </c>
      <c r="H7" s="3">
        <f>'[1]Рейтинговая таблица организаций'!X7</f>
        <v>99</v>
      </c>
      <c r="I7" s="4">
        <f>'[1]Рейтинговая таблица организаций'!Y7</f>
        <v>99.3</v>
      </c>
      <c r="J7" s="3">
        <f>'[1]Рейтинговая таблица организаций'!AD7</f>
        <v>80</v>
      </c>
      <c r="K7" s="3">
        <f>'[1]Рейтинговая таблица организаций'!AE7</f>
        <v>100</v>
      </c>
      <c r="L7" s="3">
        <f>'[1]Рейтинговая таблица организаций'!AF7</f>
        <v>100</v>
      </c>
      <c r="M7" s="4">
        <f>'[1]Рейтинговая таблица организаций'!AG7</f>
        <v>94</v>
      </c>
      <c r="N7" s="3">
        <f>'[1]Рейтинговая таблица организаций'!AN7</f>
        <v>96</v>
      </c>
      <c r="O7" s="3">
        <f>'[1]Рейтинговая таблица организаций'!AO7</f>
        <v>99</v>
      </c>
      <c r="P7" s="3">
        <f>'[1]Рейтинговая таблица организаций'!AP7</f>
        <v>97</v>
      </c>
      <c r="Q7" s="4">
        <f>'[1]Рейтинговая таблица организаций'!AQ7</f>
        <v>97.4</v>
      </c>
      <c r="R7" s="3">
        <f>'[1]Рейтинговая таблица организаций'!AX7</f>
        <v>98</v>
      </c>
      <c r="S7" s="3">
        <f>'[1]Рейтинговая таблица организаций'!AY7</f>
        <v>95</v>
      </c>
      <c r="T7" s="3">
        <f>'[1]Рейтинговая таблица организаций'!AZ7</f>
        <v>96</v>
      </c>
      <c r="U7" s="4">
        <f>'[1]Рейтинговая таблица организаций'!BA7</f>
        <v>96.4</v>
      </c>
      <c r="V7" s="5">
        <f>'[1]Рейтинговая таблица организаций'!BB7</f>
        <v>96.820000000000007</v>
      </c>
    </row>
    <row r="8" spans="1:22" x14ac:dyDescent="0.25">
      <c r="A8" s="2">
        <v>5</v>
      </c>
      <c r="B8" s="2" t="str">
        <f>'[1]Рейтинговая таблица организаций'!B8</f>
        <v>МБУ ДО СЮТ</v>
      </c>
      <c r="C8" s="3">
        <f>'[1]Рейтинговая таблица организаций'!M8</f>
        <v>96</v>
      </c>
      <c r="D8" s="3">
        <f>'[1]Рейтинговая таблица организаций'!N8</f>
        <v>100</v>
      </c>
      <c r="E8" s="3">
        <f>'[1]Рейтинговая таблица организаций'!O8</f>
        <v>98</v>
      </c>
      <c r="F8" s="4">
        <f>'[1]Рейтинговая таблица организаций'!P8</f>
        <v>98</v>
      </c>
      <c r="G8" s="3">
        <f>'[1]Рейтинговая таблица организаций'!V8</f>
        <v>100</v>
      </c>
      <c r="H8" s="3">
        <f>'[1]Рейтинговая таблица организаций'!X8</f>
        <v>96</v>
      </c>
      <c r="I8" s="4">
        <f>'[1]Рейтинговая таблица организаций'!Y8</f>
        <v>98</v>
      </c>
      <c r="J8" s="3">
        <f>'[1]Рейтинговая таблица организаций'!AD8</f>
        <v>60</v>
      </c>
      <c r="K8" s="3">
        <f>'[1]Рейтинговая таблица организаций'!AE8</f>
        <v>100</v>
      </c>
      <c r="L8" s="3">
        <f>'[1]Рейтинговая таблица организаций'!AF8</f>
        <v>100</v>
      </c>
      <c r="M8" s="4">
        <f>'[1]Рейтинговая таблица организаций'!AG8</f>
        <v>88</v>
      </c>
      <c r="N8" s="3">
        <f>'[1]Рейтинговая таблица организаций'!AN8</f>
        <v>100</v>
      </c>
      <c r="O8" s="3">
        <f>'[1]Рейтинговая таблица организаций'!AO8</f>
        <v>96</v>
      </c>
      <c r="P8" s="3">
        <f>'[1]Рейтинговая таблица организаций'!AP8</f>
        <v>95</v>
      </c>
      <c r="Q8" s="4">
        <f>'[1]Рейтинговая таблица организаций'!AQ8</f>
        <v>97.4</v>
      </c>
      <c r="R8" s="3">
        <f>'[1]Рейтинговая таблица организаций'!AX8</f>
        <v>100</v>
      </c>
      <c r="S8" s="3">
        <f>'[1]Рейтинговая таблица организаций'!AY8</f>
        <v>98</v>
      </c>
      <c r="T8" s="3">
        <f>'[1]Рейтинговая таблица организаций'!AZ8</f>
        <v>98</v>
      </c>
      <c r="U8" s="4">
        <f>'[1]Рейтинговая таблица организаций'!BA8</f>
        <v>98.6</v>
      </c>
      <c r="V8" s="5">
        <f>'[1]Рейтинговая таблица организаций'!BB8</f>
        <v>96</v>
      </c>
    </row>
    <row r="9" spans="1:22" x14ac:dyDescent="0.25">
      <c r="A9" s="2">
        <v>6</v>
      </c>
      <c r="B9" s="2" t="str">
        <f>'[1]Рейтинговая таблица организаций'!B9</f>
        <v>МАУ ЦДОД "СИБ"</v>
      </c>
      <c r="C9" s="3">
        <f>'[1]Рейтинговая таблица организаций'!M9</f>
        <v>100</v>
      </c>
      <c r="D9" s="3">
        <f>'[1]Рейтинговая таблица организаций'!N9</f>
        <v>100</v>
      </c>
      <c r="E9" s="3">
        <f>'[1]Рейтинговая таблица организаций'!O9</f>
        <v>99</v>
      </c>
      <c r="F9" s="4">
        <f>'[1]Рейтинговая таблица организаций'!P9</f>
        <v>99.6</v>
      </c>
      <c r="G9" s="3">
        <f>'[1]Рейтинговая таблица организаций'!V9</f>
        <v>100</v>
      </c>
      <c r="H9" s="3">
        <f>'[1]Рейтинговая таблица организаций'!X9</f>
        <v>97</v>
      </c>
      <c r="I9" s="4">
        <f>'[1]Рейтинговая таблица организаций'!Y9</f>
        <v>98.3</v>
      </c>
      <c r="J9" s="3">
        <f>'[1]Рейтинговая таблица организаций'!AD9</f>
        <v>80</v>
      </c>
      <c r="K9" s="3">
        <f>'[1]Рейтинговая таблица организаций'!AE9</f>
        <v>100</v>
      </c>
      <c r="L9" s="3">
        <f>'[1]Рейтинговая таблица организаций'!AF9</f>
        <v>100</v>
      </c>
      <c r="M9" s="4">
        <f>'[1]Рейтинговая таблица организаций'!AG9</f>
        <v>94</v>
      </c>
      <c r="N9" s="3">
        <f>'[1]Рейтинговая таблица организаций'!AN9</f>
        <v>100</v>
      </c>
      <c r="O9" s="3">
        <f>'[1]Рейтинговая таблица организаций'!AO9</f>
        <v>100</v>
      </c>
      <c r="P9" s="3">
        <f>'[1]Рейтинговая таблица организаций'!AP9</f>
        <v>99</v>
      </c>
      <c r="Q9" s="4">
        <f>'[1]Рейтинговая таблица организаций'!AQ9</f>
        <v>99.8</v>
      </c>
      <c r="R9" s="3">
        <f>'[1]Рейтинговая таблица организаций'!AX9</f>
        <v>97</v>
      </c>
      <c r="S9" s="3">
        <f>'[1]Рейтинговая таблица организаций'!AY9</f>
        <v>98</v>
      </c>
      <c r="T9" s="3">
        <f>'[1]Рейтинговая таблица организаций'!AZ9</f>
        <v>96</v>
      </c>
      <c r="U9" s="4">
        <f>'[1]Рейтинговая таблица организаций'!BA9</f>
        <v>96.7</v>
      </c>
      <c r="V9" s="5">
        <f>'[1]Рейтинговая таблица организаций'!BB9</f>
        <v>97.679999999999993</v>
      </c>
    </row>
    <row r="10" spans="1:22" x14ac:dyDescent="0.25">
      <c r="A10" s="2">
        <v>7</v>
      </c>
      <c r="B10" s="2" t="str">
        <f>'[1]Рейтинговая таблица организаций'!B10</f>
        <v>МБУ ДО "ДЮСШ № 1"</v>
      </c>
      <c r="C10" s="3">
        <f>'[1]Рейтинговая таблица организаций'!M10</f>
        <v>99</v>
      </c>
      <c r="D10" s="3">
        <f>'[1]Рейтинговая таблица организаций'!N10</f>
        <v>90</v>
      </c>
      <c r="E10" s="3">
        <f>'[1]Рейтинговая таблица организаций'!O10</f>
        <v>98</v>
      </c>
      <c r="F10" s="4">
        <f>'[1]Рейтинговая таблица организаций'!P10</f>
        <v>95.9</v>
      </c>
      <c r="G10" s="3">
        <f>'[1]Рейтинговая таблица организаций'!V10</f>
        <v>100</v>
      </c>
      <c r="H10" s="3">
        <f>'[1]Рейтинговая таблица организаций'!X10</f>
        <v>100</v>
      </c>
      <c r="I10" s="4">
        <f>'[1]Рейтинговая таблица организаций'!Y10</f>
        <v>100</v>
      </c>
      <c r="J10" s="3">
        <f>'[1]Рейтинговая таблица организаций'!AD10</f>
        <v>80</v>
      </c>
      <c r="K10" s="3">
        <f>'[1]Рейтинговая таблица организаций'!AE10</f>
        <v>100</v>
      </c>
      <c r="L10" s="3">
        <f>'[1]Рейтинговая таблица организаций'!AF10</f>
        <v>100</v>
      </c>
      <c r="M10" s="4">
        <f>'[1]Рейтинговая таблица организаций'!AG10</f>
        <v>94</v>
      </c>
      <c r="N10" s="3">
        <f>'[1]Рейтинговая таблица организаций'!AN10</f>
        <v>96</v>
      </c>
      <c r="O10" s="3">
        <f>'[1]Рейтинговая таблица организаций'!AO10</f>
        <v>100</v>
      </c>
      <c r="P10" s="3">
        <f>'[1]Рейтинговая таблица организаций'!AP10</f>
        <v>96</v>
      </c>
      <c r="Q10" s="4">
        <f>'[1]Рейтинговая таблица организаций'!AQ10</f>
        <v>97.6</v>
      </c>
      <c r="R10" s="3">
        <f>'[1]Рейтинговая таблица организаций'!AX10</f>
        <v>99</v>
      </c>
      <c r="S10" s="3">
        <f>'[1]Рейтинговая таблица организаций'!AY10</f>
        <v>95</v>
      </c>
      <c r="T10" s="3">
        <f>'[1]Рейтинговая таблица организаций'!AZ10</f>
        <v>95</v>
      </c>
      <c r="U10" s="4">
        <f>'[1]Рейтинговая таблица организаций'!BA10</f>
        <v>96.2</v>
      </c>
      <c r="V10" s="5">
        <f>'[1]Рейтинговая таблица организаций'!BB10</f>
        <v>96.74</v>
      </c>
    </row>
    <row r="11" spans="1:22" x14ac:dyDescent="0.25">
      <c r="A11" s="2">
        <v>8</v>
      </c>
      <c r="B11" s="2" t="str">
        <f>'[1]Рейтинговая таблица организаций'!B11</f>
        <v>МБУ ДО "ДЮСШ № 2"</v>
      </c>
      <c r="C11" s="3">
        <f>'[1]Рейтинговая таблица организаций'!M11</f>
        <v>97</v>
      </c>
      <c r="D11" s="3">
        <f>'[1]Рейтинговая таблица организаций'!N11</f>
        <v>90</v>
      </c>
      <c r="E11" s="3">
        <f>'[1]Рейтинговая таблица организаций'!O11</f>
        <v>96</v>
      </c>
      <c r="F11" s="4">
        <f>'[1]Рейтинговая таблица организаций'!P11</f>
        <v>94.5</v>
      </c>
      <c r="G11" s="3">
        <f>'[1]Рейтинговая таблица организаций'!V11</f>
        <v>100</v>
      </c>
      <c r="H11" s="3">
        <f>'[1]Рейтинговая таблица организаций'!X11</f>
        <v>97</v>
      </c>
      <c r="I11" s="4">
        <f>'[1]Рейтинговая таблица организаций'!Y11</f>
        <v>98.3</v>
      </c>
      <c r="J11" s="3">
        <f>'[1]Рейтинговая таблица организаций'!AD11</f>
        <v>20</v>
      </c>
      <c r="K11" s="3">
        <f>'[1]Рейтинговая таблица организаций'!AE11</f>
        <v>100</v>
      </c>
      <c r="L11" s="3">
        <f>'[1]Рейтинговая таблица организаций'!AF11</f>
        <v>100</v>
      </c>
      <c r="M11" s="4">
        <f>'[1]Рейтинговая таблица организаций'!AG11</f>
        <v>76</v>
      </c>
      <c r="N11" s="3">
        <f>'[1]Рейтинговая таблица организаций'!AN11</f>
        <v>98</v>
      </c>
      <c r="O11" s="3">
        <f>'[1]Рейтинговая таблица организаций'!AO11</f>
        <v>96</v>
      </c>
      <c r="P11" s="3">
        <f>'[1]Рейтинговая таблица организаций'!AP11</f>
        <v>96</v>
      </c>
      <c r="Q11" s="4">
        <f>'[1]Рейтинговая таблица организаций'!AQ11</f>
        <v>96.8</v>
      </c>
      <c r="R11" s="3">
        <f>'[1]Рейтинговая таблица организаций'!AX11</f>
        <v>96</v>
      </c>
      <c r="S11" s="3">
        <f>'[1]Рейтинговая таблица организаций'!AY11</f>
        <v>99</v>
      </c>
      <c r="T11" s="3">
        <f>'[1]Рейтинговая таблица организаций'!AZ11</f>
        <v>97</v>
      </c>
      <c r="U11" s="4">
        <f>'[1]Рейтинговая таблица организаций'!BA11</f>
        <v>97.1</v>
      </c>
      <c r="V11" s="5">
        <f>'[1]Рейтинговая таблица организаций'!BB11</f>
        <v>92.54</v>
      </c>
    </row>
    <row r="12" spans="1:22" x14ac:dyDescent="0.25">
      <c r="A12" s="2">
        <v>9</v>
      </c>
      <c r="B12" s="2" t="str">
        <f>'[1]Рейтинговая таблица организаций'!B12</f>
        <v>МБУ ДО "ДЮСШ № 5"</v>
      </c>
      <c r="C12" s="3">
        <f>'[1]Рейтинговая таблица организаций'!M12</f>
        <v>100</v>
      </c>
      <c r="D12" s="3">
        <f>'[1]Рейтинговая таблица организаций'!N12</f>
        <v>100</v>
      </c>
      <c r="E12" s="3">
        <f>'[1]Рейтинговая таблица организаций'!O12</f>
        <v>98</v>
      </c>
      <c r="F12" s="4">
        <f>'[1]Рейтинговая таблица организаций'!P12</f>
        <v>99.2</v>
      </c>
      <c r="G12" s="3">
        <f>'[1]Рейтинговая таблица организаций'!V12</f>
        <v>100</v>
      </c>
      <c r="H12" s="3">
        <f>'[1]Рейтинговая таблица организаций'!X12</f>
        <v>96</v>
      </c>
      <c r="I12" s="4">
        <f>'[1]Рейтинговая таблица организаций'!Y12</f>
        <v>98</v>
      </c>
      <c r="J12" s="3">
        <f>'[1]Рейтинговая таблица организаций'!AD12</f>
        <v>20</v>
      </c>
      <c r="K12" s="3">
        <f>'[1]Рейтинговая таблица организаций'!AE12</f>
        <v>100</v>
      </c>
      <c r="L12" s="3">
        <f>'[1]Рейтинговая таблица организаций'!AF12</f>
        <v>90.909090909090907</v>
      </c>
      <c r="M12" s="4">
        <f>'[1]Рейтинговая таблица организаций'!AG12</f>
        <v>73.3</v>
      </c>
      <c r="N12" s="3">
        <f>'[1]Рейтинговая таблица организаций'!AN12</f>
        <v>95</v>
      </c>
      <c r="O12" s="3">
        <f>'[1]Рейтинговая таблица организаций'!AO12</f>
        <v>96</v>
      </c>
      <c r="P12" s="3">
        <f>'[1]Рейтинговая таблица организаций'!AP12</f>
        <v>97</v>
      </c>
      <c r="Q12" s="4">
        <f>'[1]Рейтинговая таблица организаций'!AQ12</f>
        <v>95.8</v>
      </c>
      <c r="R12" s="3">
        <f>'[1]Рейтинговая таблица организаций'!AX12</f>
        <v>98</v>
      </c>
      <c r="S12" s="3">
        <f>'[1]Рейтинговая таблица организаций'!AY12</f>
        <v>96</v>
      </c>
      <c r="T12" s="3">
        <f>'[1]Рейтинговая таблица организаций'!AZ12</f>
        <v>96</v>
      </c>
      <c r="U12" s="4">
        <f>'[1]Рейтинговая таблица организаций'!BA12</f>
        <v>96.6</v>
      </c>
      <c r="V12" s="5">
        <f>'[1]Рейтинговая таблица организаций'!BB12</f>
        <v>92.58</v>
      </c>
    </row>
    <row r="13" spans="1:22" x14ac:dyDescent="0.25">
      <c r="A13" s="2">
        <v>10</v>
      </c>
      <c r="B13" s="2" t="str">
        <f>'[1]Рейтинговая таблица организаций'!B13</f>
        <v>МАУ ДО "ДЮСШ № 9"</v>
      </c>
      <c r="C13" s="3">
        <f>'[1]Рейтинговая таблица организаций'!M13</f>
        <v>100</v>
      </c>
      <c r="D13" s="3">
        <f>'[1]Рейтинговая таблица организаций'!N13</f>
        <v>100</v>
      </c>
      <c r="E13" s="3">
        <f>'[1]Рейтинговая таблица организаций'!O13</f>
        <v>95</v>
      </c>
      <c r="F13" s="4">
        <f>'[1]Рейтинговая таблица организаций'!P13</f>
        <v>98</v>
      </c>
      <c r="G13" s="3">
        <f>'[1]Рейтинговая таблица организаций'!V13</f>
        <v>100</v>
      </c>
      <c r="H13" s="3">
        <f>'[1]Рейтинговая таблица организаций'!X13</f>
        <v>97</v>
      </c>
      <c r="I13" s="4">
        <f>'[1]Рейтинговая таблица организаций'!Y13</f>
        <v>98.3</v>
      </c>
      <c r="J13" s="3">
        <f>'[1]Рейтинговая таблица организаций'!AD13</f>
        <v>80</v>
      </c>
      <c r="K13" s="3">
        <f>'[1]Рейтинговая таблица организаций'!AE13</f>
        <v>100</v>
      </c>
      <c r="L13" s="3">
        <f>'[1]Рейтинговая таблица организаций'!AF13</f>
        <v>100</v>
      </c>
      <c r="M13" s="4">
        <f>'[1]Рейтинговая таблица организаций'!AG13</f>
        <v>94</v>
      </c>
      <c r="N13" s="3">
        <f>'[1]Рейтинговая таблица организаций'!AN13</f>
        <v>97</v>
      </c>
      <c r="O13" s="3">
        <f>'[1]Рейтинговая таблица организаций'!AO13</f>
        <v>96</v>
      </c>
      <c r="P13" s="3">
        <f>'[1]Рейтинговая таблица организаций'!AP13</f>
        <v>97</v>
      </c>
      <c r="Q13" s="4">
        <f>'[1]Рейтинговая таблица организаций'!AQ13</f>
        <v>96.6</v>
      </c>
      <c r="R13" s="3">
        <f>'[1]Рейтинговая таблица организаций'!AX13</f>
        <v>100</v>
      </c>
      <c r="S13" s="3">
        <f>'[1]Рейтинговая таблица организаций'!AY13</f>
        <v>96</v>
      </c>
      <c r="T13" s="3">
        <f>'[1]Рейтинговая таблица организаций'!AZ13</f>
        <v>100</v>
      </c>
      <c r="U13" s="4">
        <f>'[1]Рейтинговая таблица организаций'!BA13</f>
        <v>99.2</v>
      </c>
      <c r="V13" s="5">
        <f>'[1]Рейтинговая таблица организаций'!BB13</f>
        <v>97.22</v>
      </c>
    </row>
    <row r="14" spans="1:22" x14ac:dyDescent="0.25">
      <c r="A14" s="2">
        <v>11</v>
      </c>
      <c r="B14" s="2" t="str">
        <f>'[1]Рейтинговая таблица организаций'!B14</f>
        <v>МБУ ДО "ДЮСШ №17"</v>
      </c>
      <c r="C14" s="3">
        <f>'[1]Рейтинговая таблица организаций'!M14</f>
        <v>99</v>
      </c>
      <c r="D14" s="3">
        <f>'[1]Рейтинговая таблица организаций'!N14</f>
        <v>100</v>
      </c>
      <c r="E14" s="3">
        <f>'[1]Рейтинговая таблица организаций'!O14</f>
        <v>98</v>
      </c>
      <c r="F14" s="4">
        <f>'[1]Рейтинговая таблица организаций'!P14</f>
        <v>98.9</v>
      </c>
      <c r="G14" s="3">
        <f>'[1]Рейтинговая таблица организаций'!V14</f>
        <v>100</v>
      </c>
      <c r="H14" s="3">
        <f>'[1]Рейтинговая таблица организаций'!X14</f>
        <v>98</v>
      </c>
      <c r="I14" s="4">
        <f>'[1]Рейтинговая таблица организаций'!Y14</f>
        <v>99</v>
      </c>
      <c r="J14" s="3">
        <f>'[1]Рейтинговая таблица организаций'!AD14</f>
        <v>40</v>
      </c>
      <c r="K14" s="3">
        <f>'[1]Рейтинговая таблица организаций'!AE14</f>
        <v>100</v>
      </c>
      <c r="L14" s="3">
        <f>'[1]Рейтинговая таблица организаций'!AF14</f>
        <v>100</v>
      </c>
      <c r="M14" s="4">
        <f>'[1]Рейтинговая таблица организаций'!AG14</f>
        <v>82</v>
      </c>
      <c r="N14" s="3">
        <f>'[1]Рейтинговая таблица организаций'!AN14</f>
        <v>97</v>
      </c>
      <c r="O14" s="3">
        <f>'[1]Рейтинговая таблица организаций'!AO14</f>
        <v>99</v>
      </c>
      <c r="P14" s="3">
        <f>'[1]Рейтинговая таблица организаций'!AP14</f>
        <v>100</v>
      </c>
      <c r="Q14" s="4">
        <f>'[1]Рейтинговая таблица организаций'!AQ14</f>
        <v>98.4</v>
      </c>
      <c r="R14" s="3">
        <f>'[1]Рейтинговая таблица организаций'!AX14</f>
        <v>98</v>
      </c>
      <c r="S14" s="3">
        <f>'[1]Рейтинговая таблица организаций'!AY14</f>
        <v>98</v>
      </c>
      <c r="T14" s="3">
        <f>'[1]Рейтинговая таблица организаций'!AZ14</f>
        <v>96</v>
      </c>
      <c r="U14" s="4">
        <f>'[1]Рейтинговая таблица организаций'!BA14</f>
        <v>97</v>
      </c>
      <c r="V14" s="5">
        <f>'[1]Рейтинговая таблица организаций'!BB14</f>
        <v>95.059999999999988</v>
      </c>
    </row>
    <row r="15" spans="1:22" x14ac:dyDescent="0.25">
      <c r="A15" s="2">
        <v>12</v>
      </c>
      <c r="B15" s="2" t="str">
        <f>'[1]Рейтинговая таблица организаций'!B15</f>
        <v>ЦДО "Хоста"</v>
      </c>
      <c r="C15" s="3">
        <f>'[1]Рейтинговая таблица организаций'!M15</f>
        <v>100</v>
      </c>
      <c r="D15" s="3">
        <f>'[1]Рейтинговая таблица организаций'!N15</f>
        <v>100</v>
      </c>
      <c r="E15" s="3">
        <f>'[1]Рейтинговая таблица организаций'!O15</f>
        <v>99</v>
      </c>
      <c r="F15" s="4">
        <f>'[1]Рейтинговая таблица организаций'!P15</f>
        <v>99.6</v>
      </c>
      <c r="G15" s="3">
        <f>'[1]Рейтинговая таблица организаций'!V15</f>
        <v>100</v>
      </c>
      <c r="H15" s="3">
        <f>'[1]Рейтинговая таблица организаций'!X15</f>
        <v>99</v>
      </c>
      <c r="I15" s="4">
        <f>'[1]Рейтинговая таблица организаций'!Y15</f>
        <v>99.3</v>
      </c>
      <c r="J15" s="3">
        <f>'[1]Рейтинговая таблица организаций'!AD15</f>
        <v>100</v>
      </c>
      <c r="K15" s="3">
        <f>'[1]Рейтинговая таблица организаций'!AE15</f>
        <v>100</v>
      </c>
      <c r="L15" s="3">
        <f>'[1]Рейтинговая таблица организаций'!AF15</f>
        <v>98.837209302325576</v>
      </c>
      <c r="M15" s="4">
        <f>'[1]Рейтинговая таблица организаций'!AG15</f>
        <v>99.7</v>
      </c>
      <c r="N15" s="3">
        <f>'[1]Рейтинговая таблица организаций'!AN15</f>
        <v>98</v>
      </c>
      <c r="O15" s="3">
        <f>'[1]Рейтинговая таблица организаций'!AO15</f>
        <v>98</v>
      </c>
      <c r="P15" s="3">
        <f>'[1]Рейтинговая таблица организаций'!AP15</f>
        <v>99</v>
      </c>
      <c r="Q15" s="4">
        <f>'[1]Рейтинговая таблица организаций'!AQ15</f>
        <v>98.2</v>
      </c>
      <c r="R15" s="3">
        <f>'[1]Рейтинговая таблица организаций'!AX15</f>
        <v>100</v>
      </c>
      <c r="S15" s="3">
        <f>'[1]Рейтинговая таблица организаций'!AY15</f>
        <v>99</v>
      </c>
      <c r="T15" s="3">
        <f>'[1]Рейтинговая таблица организаций'!AZ15</f>
        <v>98</v>
      </c>
      <c r="U15" s="4">
        <f>'[1]Рейтинговая таблица организаций'!BA15</f>
        <v>98.8</v>
      </c>
      <c r="V15" s="5">
        <f>'[1]Рейтинговая таблица организаций'!BB15</f>
        <v>99.11999999999999</v>
      </c>
    </row>
    <row r="16" spans="1:22" x14ac:dyDescent="0.25">
      <c r="A16" s="2">
        <v>13</v>
      </c>
      <c r="B16" s="2" t="str">
        <f>'[1]Рейтинговая таблица организаций'!B16</f>
        <v>МБУ ДО "ДЮСШ № 7"</v>
      </c>
      <c r="C16" s="3">
        <f>'[1]Рейтинговая таблица организаций'!M16</f>
        <v>100</v>
      </c>
      <c r="D16" s="3">
        <f>'[1]Рейтинговая таблица организаций'!N16</f>
        <v>100</v>
      </c>
      <c r="E16" s="3">
        <f>'[1]Рейтинговая таблица организаций'!O16</f>
        <v>97</v>
      </c>
      <c r="F16" s="4">
        <f>'[1]Рейтинговая таблица организаций'!P16</f>
        <v>98.8</v>
      </c>
      <c r="G16" s="3">
        <f>'[1]Рейтинговая таблица организаций'!V16</f>
        <v>100</v>
      </c>
      <c r="H16" s="3">
        <f>'[1]Рейтинговая таблица организаций'!X16</f>
        <v>95</v>
      </c>
      <c r="I16" s="4">
        <f>'[1]Рейтинговая таблица организаций'!Y16</f>
        <v>97.3</v>
      </c>
      <c r="J16" s="3">
        <f>'[1]Рейтинговая таблица организаций'!AD16</f>
        <v>0</v>
      </c>
      <c r="K16" s="3">
        <f>'[1]Рейтинговая таблица организаций'!AE16</f>
        <v>100</v>
      </c>
      <c r="L16" s="3">
        <f>'[1]Рейтинговая таблица организаций'!AF16</f>
        <v>100</v>
      </c>
      <c r="M16" s="4">
        <f>'[1]Рейтинговая таблица организаций'!AG16</f>
        <v>70</v>
      </c>
      <c r="N16" s="3">
        <f>'[1]Рейтинговая таблица организаций'!AN16</f>
        <v>95</v>
      </c>
      <c r="O16" s="3">
        <f>'[1]Рейтинговая таблица организаций'!AO16</f>
        <v>97</v>
      </c>
      <c r="P16" s="3">
        <f>'[1]Рейтинговая таблица организаций'!AP16</f>
        <v>95</v>
      </c>
      <c r="Q16" s="4">
        <f>'[1]Рейтинговая таблица организаций'!AQ16</f>
        <v>95.8</v>
      </c>
      <c r="R16" s="3">
        <f>'[1]Рейтинговая таблица организаций'!AX16</f>
        <v>100</v>
      </c>
      <c r="S16" s="3">
        <f>'[1]Рейтинговая таблица организаций'!AY16</f>
        <v>97</v>
      </c>
      <c r="T16" s="3">
        <f>'[1]Рейтинговая таблица организаций'!AZ16</f>
        <v>99</v>
      </c>
      <c r="U16" s="4">
        <f>'[1]Рейтинговая таблица организаций'!BA16</f>
        <v>98.9</v>
      </c>
      <c r="V16" s="5">
        <f>'[1]Рейтинговая таблица организаций'!BB16</f>
        <v>92.160000000000011</v>
      </c>
    </row>
    <row r="17" spans="1:22" x14ac:dyDescent="0.25">
      <c r="A17" s="2">
        <v>14</v>
      </c>
      <c r="B17" s="2" t="str">
        <f>'[1]Рейтинговая таблица организаций'!B17</f>
        <v>ЦДО «Ступени»</v>
      </c>
      <c r="C17" s="3">
        <f>'[1]Рейтинговая таблица организаций'!M17</f>
        <v>99</v>
      </c>
      <c r="D17" s="3">
        <f>'[1]Рейтинговая таблица организаций'!N17</f>
        <v>100</v>
      </c>
      <c r="E17" s="3">
        <f>'[1]Рейтинговая таблица организаций'!O17</f>
        <v>99</v>
      </c>
      <c r="F17" s="4">
        <f>'[1]Рейтинговая таблица организаций'!P17</f>
        <v>99.3</v>
      </c>
      <c r="G17" s="3">
        <f>'[1]Рейтинговая таблица организаций'!V17</f>
        <v>100</v>
      </c>
      <c r="H17" s="3">
        <f>'[1]Рейтинговая таблица организаций'!X17</f>
        <v>98</v>
      </c>
      <c r="I17" s="4">
        <f>'[1]Рейтинговая таблица организаций'!Y17</f>
        <v>99</v>
      </c>
      <c r="J17" s="3">
        <f>'[1]Рейтинговая таблица организаций'!AD17</f>
        <v>40</v>
      </c>
      <c r="K17" s="3">
        <f>'[1]Рейтинговая таблица организаций'!AE17</f>
        <v>100</v>
      </c>
      <c r="L17" s="3">
        <f>'[1]Рейтинговая таблица организаций'!AF17</f>
        <v>91.428571428571431</v>
      </c>
      <c r="M17" s="4">
        <f>'[1]Рейтинговая таблица организаций'!AG17</f>
        <v>79.400000000000006</v>
      </c>
      <c r="N17" s="3">
        <f>'[1]Рейтинговая таблица организаций'!AN17</f>
        <v>97</v>
      </c>
      <c r="O17" s="3">
        <f>'[1]Рейтинговая таблица организаций'!AO17</f>
        <v>98</v>
      </c>
      <c r="P17" s="3">
        <f>'[1]Рейтинговая таблица организаций'!AP17</f>
        <v>96</v>
      </c>
      <c r="Q17" s="4">
        <f>'[1]Рейтинговая таблица организаций'!AQ17</f>
        <v>97.2</v>
      </c>
      <c r="R17" s="3">
        <f>'[1]Рейтинговая таблица организаций'!AX17</f>
        <v>100</v>
      </c>
      <c r="S17" s="3">
        <f>'[1]Рейтинговая таблица организаций'!AY17</f>
        <v>99</v>
      </c>
      <c r="T17" s="3">
        <f>'[1]Рейтинговая таблица организаций'!AZ17</f>
        <v>96</v>
      </c>
      <c r="U17" s="4">
        <f>'[1]Рейтинговая таблица организаций'!BA17</f>
        <v>97.8</v>
      </c>
      <c r="V17" s="5">
        <f>'[1]Рейтинговая таблица организаций'!BB17</f>
        <v>94.54</v>
      </c>
    </row>
    <row r="18" spans="1:22" x14ac:dyDescent="0.25">
      <c r="A18" s="2">
        <v>15</v>
      </c>
      <c r="B18" s="2" t="str">
        <f>'[1]Рейтинговая таблица организаций'!B18</f>
        <v>МБУ ЦДОД "Ориентир"</v>
      </c>
      <c r="C18" s="3">
        <f>'[1]Рейтинговая таблица организаций'!M18</f>
        <v>96</v>
      </c>
      <c r="D18" s="3">
        <f>'[1]Рейтинговая таблица организаций'!N18</f>
        <v>90</v>
      </c>
      <c r="E18" s="3">
        <f>'[1]Рейтинговая таблица организаций'!O18</f>
        <v>97</v>
      </c>
      <c r="F18" s="4">
        <f>'[1]Рейтинговая таблица организаций'!P18</f>
        <v>94.6</v>
      </c>
      <c r="G18" s="3">
        <f>'[1]Рейтинговая таблица организаций'!V18</f>
        <v>100</v>
      </c>
      <c r="H18" s="3">
        <f>'[1]Рейтинговая таблица организаций'!X18</f>
        <v>98</v>
      </c>
      <c r="I18" s="4">
        <f>'[1]Рейтинговая таблица организаций'!Y18</f>
        <v>99</v>
      </c>
      <c r="J18" s="3">
        <f>'[1]Рейтинговая таблица организаций'!AD18</f>
        <v>80</v>
      </c>
      <c r="K18" s="3">
        <f>'[1]Рейтинговая таблица организаций'!AE18</f>
        <v>100</v>
      </c>
      <c r="L18" s="3">
        <f>'[1]Рейтинговая таблица организаций'!AF18</f>
        <v>100</v>
      </c>
      <c r="M18" s="4">
        <f>'[1]Рейтинговая таблица организаций'!AG18</f>
        <v>94</v>
      </c>
      <c r="N18" s="3">
        <f>'[1]Рейтинговая таблица организаций'!AN18</f>
        <v>98</v>
      </c>
      <c r="O18" s="3">
        <f>'[1]Рейтинговая таблица организаций'!AO18</f>
        <v>99</v>
      </c>
      <c r="P18" s="3">
        <f>'[1]Рейтинговая таблица организаций'!AP18</f>
        <v>99</v>
      </c>
      <c r="Q18" s="4">
        <f>'[1]Рейтинговая таблица организаций'!AQ18</f>
        <v>98.6</v>
      </c>
      <c r="R18" s="3">
        <f>'[1]Рейтинговая таблица организаций'!AX18</f>
        <v>100</v>
      </c>
      <c r="S18" s="3">
        <f>'[1]Рейтинговая таблица организаций'!AY18</f>
        <v>99</v>
      </c>
      <c r="T18" s="3">
        <f>'[1]Рейтинговая таблица организаций'!AZ18</f>
        <v>97</v>
      </c>
      <c r="U18" s="4">
        <f>'[1]Рейтинговая таблица организаций'!BA18</f>
        <v>98.3</v>
      </c>
      <c r="V18" s="5">
        <f>'[1]Рейтинговая таблица организаций'!BB18</f>
        <v>96.9</v>
      </c>
    </row>
    <row r="19" spans="1:22" x14ac:dyDescent="0.25">
      <c r="A19" s="2">
        <v>16</v>
      </c>
      <c r="B19" s="2" t="str">
        <f>'[1]Рейтинговая таблица организаций'!B19</f>
        <v>МБУ ДО "ДЮСШ № 4"</v>
      </c>
      <c r="C19" s="3">
        <f>'[1]Рейтинговая таблица организаций'!M19</f>
        <v>93</v>
      </c>
      <c r="D19" s="3">
        <f>'[1]Рейтинговая таблица организаций'!N19</f>
        <v>100</v>
      </c>
      <c r="E19" s="3">
        <f>'[1]Рейтинговая таблица организаций'!O19</f>
        <v>97</v>
      </c>
      <c r="F19" s="4">
        <f>'[1]Рейтинговая таблица организаций'!P19</f>
        <v>96.7</v>
      </c>
      <c r="G19" s="3">
        <f>'[1]Рейтинговая таблица организаций'!V19</f>
        <v>100</v>
      </c>
      <c r="H19" s="3">
        <f>'[1]Рейтинговая таблица организаций'!X19</f>
        <v>95</v>
      </c>
      <c r="I19" s="4">
        <f>'[1]Рейтинговая таблица организаций'!Y19</f>
        <v>97.3</v>
      </c>
      <c r="J19" s="3">
        <f>'[1]Рейтинговая таблица организаций'!AD19</f>
        <v>20</v>
      </c>
      <c r="K19" s="3">
        <f>'[1]Рейтинговая таблица организаций'!AE19</f>
        <v>100</v>
      </c>
      <c r="L19" s="3">
        <f>'[1]Рейтинговая таблица организаций'!AF19</f>
        <v>96.296296296296291</v>
      </c>
      <c r="M19" s="4">
        <f>'[1]Рейтинговая таблица организаций'!AG19</f>
        <v>74.900000000000006</v>
      </c>
      <c r="N19" s="3">
        <f>'[1]Рейтинговая таблица организаций'!AN19</f>
        <v>95</v>
      </c>
      <c r="O19" s="3">
        <f>'[1]Рейтинговая таблица организаций'!AO19</f>
        <v>96</v>
      </c>
      <c r="P19" s="3">
        <f>'[1]Рейтинговая таблица организаций'!AP19</f>
        <v>100</v>
      </c>
      <c r="Q19" s="4">
        <f>'[1]Рейтинговая таблица организаций'!AQ19</f>
        <v>96.4</v>
      </c>
      <c r="R19" s="3">
        <f>'[1]Рейтинговая таблица организаций'!AX19</f>
        <v>98</v>
      </c>
      <c r="S19" s="3">
        <f>'[1]Рейтинговая таблица организаций'!AY19</f>
        <v>98</v>
      </c>
      <c r="T19" s="3">
        <f>'[1]Рейтинговая таблица организаций'!AZ19</f>
        <v>97</v>
      </c>
      <c r="U19" s="4">
        <f>'[1]Рейтинговая таблица организаций'!BA19</f>
        <v>97.5</v>
      </c>
      <c r="V19" s="5">
        <f>'[1]Рейтинговая таблица организаций'!BB19</f>
        <v>92.559999999999988</v>
      </c>
    </row>
    <row r="20" spans="1:22" x14ac:dyDescent="0.25">
      <c r="A20" s="2">
        <v>17</v>
      </c>
      <c r="B20" s="2" t="str">
        <f>'[1]Рейтинговая таблица организаций'!B20</f>
        <v>МБУ ДО "ДЮСШ № 10"</v>
      </c>
      <c r="C20" s="3">
        <f>'[1]Рейтинговая таблица организаций'!M20</f>
        <v>99</v>
      </c>
      <c r="D20" s="3">
        <f>'[1]Рейтинговая таблица организаций'!N20</f>
        <v>100</v>
      </c>
      <c r="E20" s="3">
        <f>'[1]Рейтинговая таблица организаций'!O20</f>
        <v>99</v>
      </c>
      <c r="F20" s="4">
        <f>'[1]Рейтинговая таблица организаций'!P20</f>
        <v>99.3</v>
      </c>
      <c r="G20" s="3">
        <f>'[1]Рейтинговая таблица организаций'!V20</f>
        <v>100</v>
      </c>
      <c r="H20" s="3">
        <f>'[1]Рейтинговая таблица организаций'!X20</f>
        <v>100</v>
      </c>
      <c r="I20" s="4">
        <f>'[1]Рейтинговая таблица организаций'!Y20</f>
        <v>100</v>
      </c>
      <c r="J20" s="3">
        <f>'[1]Рейтинговая таблица организаций'!AD20</f>
        <v>80</v>
      </c>
      <c r="K20" s="3">
        <f>'[1]Рейтинговая таблица организаций'!AE20</f>
        <v>100</v>
      </c>
      <c r="L20" s="3">
        <f>'[1]Рейтинговая таблица организаций'!AF20</f>
        <v>100</v>
      </c>
      <c r="M20" s="4">
        <f>'[1]Рейтинговая таблица организаций'!AG20</f>
        <v>94</v>
      </c>
      <c r="N20" s="3">
        <f>'[1]Рейтинговая таблица организаций'!AN20</f>
        <v>99</v>
      </c>
      <c r="O20" s="3">
        <f>'[1]Рейтинговая таблица организаций'!AO20</f>
        <v>99</v>
      </c>
      <c r="P20" s="3">
        <f>'[1]Рейтинговая таблица организаций'!AP20</f>
        <v>100</v>
      </c>
      <c r="Q20" s="4">
        <f>'[1]Рейтинговая таблица организаций'!AQ20</f>
        <v>99.2</v>
      </c>
      <c r="R20" s="3">
        <f>'[1]Рейтинговая таблица организаций'!AX20</f>
        <v>99</v>
      </c>
      <c r="S20" s="3">
        <f>'[1]Рейтинговая таблица организаций'!AY20</f>
        <v>100</v>
      </c>
      <c r="T20" s="3">
        <f>'[1]Рейтинговая таблица организаций'!AZ20</f>
        <v>100</v>
      </c>
      <c r="U20" s="4">
        <f>'[1]Рейтинговая таблица организаций'!BA20</f>
        <v>99.7</v>
      </c>
      <c r="V20" s="5">
        <f>'[1]Рейтинговая таблица организаций'!BB20</f>
        <v>98.44</v>
      </c>
    </row>
    <row r="21" spans="1:22" x14ac:dyDescent="0.25">
      <c r="A21" s="2">
        <v>18</v>
      </c>
      <c r="B21" s="2" t="str">
        <f>'[1]Рейтинговая таблица организаций'!B21</f>
        <v>МБУ "ЦДО "Радуга"</v>
      </c>
      <c r="C21" s="3">
        <f>'[1]Рейтинговая таблица организаций'!M21</f>
        <v>99</v>
      </c>
      <c r="D21" s="3">
        <f>'[1]Рейтинговая таблица организаций'!N21</f>
        <v>100</v>
      </c>
      <c r="E21" s="3">
        <f>'[1]Рейтинговая таблица организаций'!O21</f>
        <v>99</v>
      </c>
      <c r="F21" s="4">
        <f>'[1]Рейтинговая таблица организаций'!P21</f>
        <v>99.3</v>
      </c>
      <c r="G21" s="3">
        <f>'[1]Рейтинговая таблица организаций'!V21</f>
        <v>100</v>
      </c>
      <c r="H21" s="3">
        <f>'[1]Рейтинговая таблица организаций'!X21</f>
        <v>98</v>
      </c>
      <c r="I21" s="4">
        <f>'[1]Рейтинговая таблица организаций'!Y21</f>
        <v>99</v>
      </c>
      <c r="J21" s="3">
        <f>'[1]Рейтинговая таблица организаций'!AD21</f>
        <v>20</v>
      </c>
      <c r="K21" s="3">
        <f>'[1]Рейтинговая таблица организаций'!AE21</f>
        <v>100</v>
      </c>
      <c r="L21" s="3">
        <f>'[1]Рейтинговая таблица организаций'!AF21</f>
        <v>100</v>
      </c>
      <c r="M21" s="4">
        <f>'[1]Рейтинговая таблица организаций'!AG21</f>
        <v>76</v>
      </c>
      <c r="N21" s="3">
        <f>'[1]Рейтинговая таблица организаций'!AN21</f>
        <v>98</v>
      </c>
      <c r="O21" s="3">
        <f>'[1]Рейтинговая таблица организаций'!AO21</f>
        <v>99</v>
      </c>
      <c r="P21" s="3">
        <f>'[1]Рейтинговая таблица организаций'!AP21</f>
        <v>95</v>
      </c>
      <c r="Q21" s="4">
        <f>'[1]Рейтинговая таблица организаций'!AQ21</f>
        <v>97.8</v>
      </c>
      <c r="R21" s="3">
        <f>'[1]Рейтинговая таблица организаций'!AX21</f>
        <v>97</v>
      </c>
      <c r="S21" s="3">
        <f>'[1]Рейтинговая таблица организаций'!AY21</f>
        <v>97</v>
      </c>
      <c r="T21" s="3">
        <f>'[1]Рейтинговая таблица организаций'!AZ21</f>
        <v>98</v>
      </c>
      <c r="U21" s="4">
        <f>'[1]Рейтинговая таблица организаций'!BA21</f>
        <v>97.5</v>
      </c>
      <c r="V21" s="5">
        <f>'[1]Рейтинговая таблица организаций'!BB21</f>
        <v>93.92</v>
      </c>
    </row>
    <row r="22" spans="1:22" x14ac:dyDescent="0.25">
      <c r="A22" s="2">
        <v>19</v>
      </c>
      <c r="B22" s="2" t="str">
        <f>'[1]Рейтинговая таблица организаций'!B22</f>
        <v>МБУ ДО ЦДТ "Дагомыс"</v>
      </c>
      <c r="C22" s="3">
        <f>'[1]Рейтинговая таблица организаций'!M22</f>
        <v>100</v>
      </c>
      <c r="D22" s="3">
        <f>'[1]Рейтинговая таблица организаций'!N22</f>
        <v>100</v>
      </c>
      <c r="E22" s="3">
        <f>'[1]Рейтинговая таблица организаций'!O22</f>
        <v>98</v>
      </c>
      <c r="F22" s="4">
        <f>'[1]Рейтинговая таблица организаций'!P22</f>
        <v>99.2</v>
      </c>
      <c r="G22" s="3">
        <f>'[1]Рейтинговая таблица организаций'!V22</f>
        <v>100</v>
      </c>
      <c r="H22" s="3">
        <f>'[1]Рейтинговая таблица организаций'!X22</f>
        <v>97</v>
      </c>
      <c r="I22" s="4">
        <f>'[1]Рейтинговая таблица организаций'!Y22</f>
        <v>98.3</v>
      </c>
      <c r="J22" s="3">
        <f>'[1]Рейтинговая таблица организаций'!AD22</f>
        <v>100</v>
      </c>
      <c r="K22" s="3">
        <f>'[1]Рейтинговая таблица организаций'!AE22</f>
        <v>100</v>
      </c>
      <c r="L22" s="3">
        <f>'[1]Рейтинговая таблица организаций'!AF22</f>
        <v>100</v>
      </c>
      <c r="M22" s="4">
        <f>'[1]Рейтинговая таблица организаций'!AG22</f>
        <v>100</v>
      </c>
      <c r="N22" s="3">
        <f>'[1]Рейтинговая таблица организаций'!AN22</f>
        <v>96</v>
      </c>
      <c r="O22" s="3">
        <f>'[1]Рейтинговая таблица организаций'!AO22</f>
        <v>97</v>
      </c>
      <c r="P22" s="3">
        <f>'[1]Рейтинговая таблица организаций'!AP22</f>
        <v>97</v>
      </c>
      <c r="Q22" s="4">
        <f>'[1]Рейтинговая таблица организаций'!AQ22</f>
        <v>96.6</v>
      </c>
      <c r="R22" s="3">
        <f>'[1]Рейтинговая таблица организаций'!AX22</f>
        <v>97</v>
      </c>
      <c r="S22" s="3">
        <f>'[1]Рейтинговая таблица организаций'!AY22</f>
        <v>99</v>
      </c>
      <c r="T22" s="3">
        <f>'[1]Рейтинговая таблица организаций'!AZ22</f>
        <v>100</v>
      </c>
      <c r="U22" s="4">
        <f>'[1]Рейтинговая таблица организаций'!BA22</f>
        <v>98.9</v>
      </c>
      <c r="V22" s="5">
        <f>'[1]Рейтинговая таблица организаций'!BB22</f>
        <v>98.6</v>
      </c>
    </row>
    <row r="23" spans="1:22" x14ac:dyDescent="0.25">
      <c r="A23" s="2">
        <v>20</v>
      </c>
      <c r="B23" s="2" t="str">
        <f>'[1]Рейтинговая таблица организаций'!B23</f>
        <v>МБУ ДО "ДЮСШ №6"</v>
      </c>
      <c r="C23" s="3">
        <f>'[1]Рейтинговая таблица организаций'!M23</f>
        <v>99</v>
      </c>
      <c r="D23" s="3">
        <f>'[1]Рейтинговая таблица организаций'!N23</f>
        <v>90</v>
      </c>
      <c r="E23" s="3">
        <f>'[1]Рейтинговая таблица организаций'!O23</f>
        <v>98</v>
      </c>
      <c r="F23" s="4">
        <f>'[1]Рейтинговая таблица организаций'!P23</f>
        <v>95.9</v>
      </c>
      <c r="G23" s="3">
        <f>'[1]Рейтинговая таблица организаций'!V23</f>
        <v>100</v>
      </c>
      <c r="H23" s="3">
        <f>'[1]Рейтинговая таблица организаций'!X23</f>
        <v>97</v>
      </c>
      <c r="I23" s="4">
        <f>'[1]Рейтинговая таблица организаций'!Y23</f>
        <v>98.3</v>
      </c>
      <c r="J23" s="3">
        <f>'[1]Рейтинговая таблица организаций'!AD23</f>
        <v>20</v>
      </c>
      <c r="K23" s="3">
        <f>'[1]Рейтинговая таблица организаций'!AE23</f>
        <v>100</v>
      </c>
      <c r="L23" s="3">
        <f>'[1]Рейтинговая таблица организаций'!AF23</f>
        <v>90</v>
      </c>
      <c r="M23" s="4">
        <f>'[1]Рейтинговая таблица организаций'!AG23</f>
        <v>73</v>
      </c>
      <c r="N23" s="3">
        <f>'[1]Рейтинговая таблица организаций'!AN23</f>
        <v>97</v>
      </c>
      <c r="O23" s="3">
        <f>'[1]Рейтинговая таблица организаций'!AO23</f>
        <v>96</v>
      </c>
      <c r="P23" s="3">
        <f>'[1]Рейтинговая таблица организаций'!AP23</f>
        <v>100</v>
      </c>
      <c r="Q23" s="4">
        <f>'[1]Рейтинговая таблица организаций'!AQ23</f>
        <v>97.2</v>
      </c>
      <c r="R23" s="3">
        <f>'[1]Рейтинговая таблица организаций'!AX23</f>
        <v>100</v>
      </c>
      <c r="S23" s="3">
        <f>'[1]Рейтинговая таблица организаций'!AY23</f>
        <v>98</v>
      </c>
      <c r="T23" s="3">
        <f>'[1]Рейтинговая таблица организаций'!AZ23</f>
        <v>98</v>
      </c>
      <c r="U23" s="4">
        <f>'[1]Рейтинговая таблица организаций'!BA23</f>
        <v>98.6</v>
      </c>
      <c r="V23" s="5">
        <f>'[1]Рейтинговая таблица организаций'!BB23</f>
        <v>92.6</v>
      </c>
    </row>
    <row r="24" spans="1:22" x14ac:dyDescent="0.25">
      <c r="A24" s="2">
        <v>21</v>
      </c>
      <c r="B24" s="2" t="str">
        <f>'[1]Рейтинговая таблица организаций'!B24</f>
        <v>МБУ ДО "ДЮСШ №8"</v>
      </c>
      <c r="C24" s="3">
        <f>'[1]Рейтинговая таблица организаций'!M24</f>
        <v>100</v>
      </c>
      <c r="D24" s="3">
        <f>'[1]Рейтинговая таблица организаций'!N24</f>
        <v>100</v>
      </c>
      <c r="E24" s="3">
        <f>'[1]Рейтинговая таблица организаций'!O24</f>
        <v>100</v>
      </c>
      <c r="F24" s="4">
        <f>'[1]Рейтинговая таблица организаций'!P24</f>
        <v>100</v>
      </c>
      <c r="G24" s="3">
        <f>'[1]Рейтинговая таблица организаций'!V24</f>
        <v>100</v>
      </c>
      <c r="H24" s="3">
        <f>'[1]Рейтинговая таблица организаций'!X24</f>
        <v>97</v>
      </c>
      <c r="I24" s="4">
        <f>'[1]Рейтинговая таблица организаций'!Y24</f>
        <v>98.3</v>
      </c>
      <c r="J24" s="3">
        <f>'[1]Рейтинговая таблица организаций'!AD24</f>
        <v>60</v>
      </c>
      <c r="K24" s="3">
        <f>'[1]Рейтинговая таблица организаций'!AE24</f>
        <v>100</v>
      </c>
      <c r="L24" s="3">
        <f>'[1]Рейтинговая таблица организаций'!AF24</f>
        <v>100</v>
      </c>
      <c r="M24" s="4">
        <f>'[1]Рейтинговая таблица организаций'!AG24</f>
        <v>88</v>
      </c>
      <c r="N24" s="3">
        <f>'[1]Рейтинговая таблица организаций'!AN24</f>
        <v>95</v>
      </c>
      <c r="O24" s="3">
        <f>'[1]Рейтинговая таблица организаций'!AO24</f>
        <v>97</v>
      </c>
      <c r="P24" s="3">
        <f>'[1]Рейтинговая таблица организаций'!AP24</f>
        <v>96</v>
      </c>
      <c r="Q24" s="4">
        <f>'[1]Рейтинговая таблица организаций'!AQ24</f>
        <v>96</v>
      </c>
      <c r="R24" s="3">
        <f>'[1]Рейтинговая таблица организаций'!AX24</f>
        <v>99</v>
      </c>
      <c r="S24" s="3">
        <f>'[1]Рейтинговая таблица организаций'!AY24</f>
        <v>95</v>
      </c>
      <c r="T24" s="3">
        <f>'[1]Рейтинговая таблица организаций'!AZ24</f>
        <v>99</v>
      </c>
      <c r="U24" s="4">
        <f>'[1]Рейтинговая таблица организаций'!BA24</f>
        <v>98.2</v>
      </c>
      <c r="V24" s="5">
        <f>'[1]Рейтинговая таблица организаций'!BB24</f>
        <v>96.1</v>
      </c>
    </row>
    <row r="25" spans="1:22" x14ac:dyDescent="0.25">
      <c r="A25" s="2"/>
      <c r="B25" s="2"/>
      <c r="C25" s="4">
        <f>AVERAGE(C4:C24)</f>
        <v>98.761904761904759</v>
      </c>
      <c r="D25" s="4">
        <f t="shared" ref="D25:V25" si="0">AVERAGE(D4:D24)</f>
        <v>97.61904761904762</v>
      </c>
      <c r="E25" s="4">
        <f t="shared" si="0"/>
        <v>98.047619047619051</v>
      </c>
      <c r="F25" s="4">
        <f t="shared" si="0"/>
        <v>98.13333333333334</v>
      </c>
      <c r="G25" s="4">
        <f t="shared" si="0"/>
        <v>100</v>
      </c>
      <c r="H25" s="4">
        <f t="shared" si="0"/>
        <v>97.571428571428569</v>
      </c>
      <c r="I25" s="4">
        <f t="shared" si="0"/>
        <v>98.680952380952363</v>
      </c>
      <c r="J25" s="4">
        <f t="shared" si="0"/>
        <v>57.142857142857146</v>
      </c>
      <c r="K25" s="4">
        <f t="shared" si="0"/>
        <v>100</v>
      </c>
      <c r="L25" s="4">
        <f t="shared" si="0"/>
        <v>97.980419761671811</v>
      </c>
      <c r="M25" s="4">
        <f t="shared" si="0"/>
        <v>86.538095238095252</v>
      </c>
      <c r="N25" s="4">
        <f t="shared" si="0"/>
        <v>97.142857142857139</v>
      </c>
      <c r="O25" s="4">
        <f t="shared" si="0"/>
        <v>97.61904761904762</v>
      </c>
      <c r="P25" s="4">
        <f t="shared" si="0"/>
        <v>97.38095238095238</v>
      </c>
      <c r="Q25" s="4">
        <f t="shared" si="0"/>
        <v>97.38095238095238</v>
      </c>
      <c r="R25" s="4">
        <f t="shared" si="0"/>
        <v>98.428571428571431</v>
      </c>
      <c r="S25" s="4">
        <f t="shared" si="0"/>
        <v>97.666666666666671</v>
      </c>
      <c r="T25" s="4">
        <f t="shared" si="0"/>
        <v>97.666666666666671</v>
      </c>
      <c r="U25" s="4">
        <f t="shared" si="0"/>
        <v>97.895238095238099</v>
      </c>
      <c r="V25" s="4">
        <f t="shared" si="0"/>
        <v>95.725714285714275</v>
      </c>
    </row>
  </sheetData>
  <mergeCells count="27">
    <mergeCell ref="A1:A3"/>
    <mergeCell ref="B1:B3"/>
    <mergeCell ref="C1:E1"/>
    <mergeCell ref="F1:F3"/>
    <mergeCell ref="G1:H1"/>
    <mergeCell ref="C2:C3"/>
    <mergeCell ref="D2:D3"/>
    <mergeCell ref="E2:E3"/>
    <mergeCell ref="G2:G3"/>
    <mergeCell ref="J1:L1"/>
    <mergeCell ref="M1:M3"/>
    <mergeCell ref="N1:P1"/>
    <mergeCell ref="Q1:Q3"/>
    <mergeCell ref="R1:T1"/>
    <mergeCell ref="P2:P3"/>
    <mergeCell ref="R2:R3"/>
    <mergeCell ref="S2:S3"/>
    <mergeCell ref="T2:T3"/>
    <mergeCell ref="V2:V3"/>
    <mergeCell ref="H2:H3"/>
    <mergeCell ref="J2:J3"/>
    <mergeCell ref="K2:K3"/>
    <mergeCell ref="L2:L3"/>
    <mergeCell ref="N2:N3"/>
    <mergeCell ref="O2:O3"/>
    <mergeCell ref="U1:U3"/>
    <mergeCell ref="I1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1:R35"/>
  <sheetViews>
    <sheetView topLeftCell="O1" workbookViewId="0">
      <selection activeCell="P38" sqref="P38"/>
    </sheetView>
  </sheetViews>
  <sheetFormatPr defaultRowHeight="15" x14ac:dyDescent="0.25"/>
  <cols>
    <col min="15" max="15" width="10.140625" customWidth="1"/>
    <col min="16" max="16" width="12.5703125" customWidth="1"/>
    <col min="17" max="17" width="14.7109375" customWidth="1"/>
    <col min="18" max="18" width="55.140625" customWidth="1"/>
  </cols>
  <sheetData>
    <row r="1" spans="15:18" x14ac:dyDescent="0.25">
      <c r="O1" t="s">
        <v>26</v>
      </c>
      <c r="P1" t="s">
        <v>27</v>
      </c>
    </row>
    <row r="2" spans="15:18" x14ac:dyDescent="0.25">
      <c r="O2" t="s">
        <v>28</v>
      </c>
    </row>
    <row r="3" spans="15:18" x14ac:dyDescent="0.25">
      <c r="P3" t="s">
        <v>11</v>
      </c>
      <c r="Q3" t="s">
        <v>29</v>
      </c>
    </row>
    <row r="4" spans="15:18" x14ac:dyDescent="0.25">
      <c r="Q4" t="s">
        <v>30</v>
      </c>
      <c r="R4" t="s">
        <v>31</v>
      </c>
    </row>
    <row r="5" spans="15:18" x14ac:dyDescent="0.25">
      <c r="Q5" t="s">
        <v>32</v>
      </c>
      <c r="R5" t="s">
        <v>33</v>
      </c>
    </row>
    <row r="6" spans="15:18" x14ac:dyDescent="0.25">
      <c r="P6" t="s">
        <v>12</v>
      </c>
      <c r="Q6" t="s">
        <v>34</v>
      </c>
    </row>
    <row r="7" spans="15:18" x14ac:dyDescent="0.25">
      <c r="Q7" t="s">
        <v>35</v>
      </c>
      <c r="R7" t="s">
        <v>36</v>
      </c>
    </row>
    <row r="8" spans="15:18" x14ac:dyDescent="0.25">
      <c r="P8" t="s">
        <v>13</v>
      </c>
      <c r="Q8" t="s">
        <v>37</v>
      </c>
    </row>
    <row r="9" spans="15:18" x14ac:dyDescent="0.25">
      <c r="Q9" t="s">
        <v>38</v>
      </c>
      <c r="R9" t="s">
        <v>39</v>
      </c>
    </row>
    <row r="10" spans="15:18" x14ac:dyDescent="0.25">
      <c r="Q10" t="s">
        <v>40</v>
      </c>
      <c r="R10" t="s">
        <v>41</v>
      </c>
    </row>
    <row r="11" spans="15:18" x14ac:dyDescent="0.25">
      <c r="O11" t="s">
        <v>42</v>
      </c>
    </row>
    <row r="12" spans="15:18" x14ac:dyDescent="0.25">
      <c r="P12" t="s">
        <v>14</v>
      </c>
      <c r="Q12" t="s">
        <v>43</v>
      </c>
    </row>
    <row r="13" spans="15:18" x14ac:dyDescent="0.25">
      <c r="Q13" t="s">
        <v>44</v>
      </c>
      <c r="R13" t="s">
        <v>45</v>
      </c>
    </row>
    <row r="14" spans="15:18" x14ac:dyDescent="0.25">
      <c r="P14" t="s">
        <v>15</v>
      </c>
      <c r="Q14" t="s">
        <v>46</v>
      </c>
    </row>
    <row r="15" spans="15:18" x14ac:dyDescent="0.25">
      <c r="Q15" t="s">
        <v>47</v>
      </c>
      <c r="R15" t="s">
        <v>48</v>
      </c>
    </row>
    <row r="16" spans="15:18" x14ac:dyDescent="0.25">
      <c r="O16" t="s">
        <v>4</v>
      </c>
    </row>
    <row r="17" spans="15:18" x14ac:dyDescent="0.25">
      <c r="P17" t="s">
        <v>16</v>
      </c>
      <c r="Q17" t="s">
        <v>49</v>
      </c>
    </row>
    <row r="18" spans="15:18" x14ac:dyDescent="0.25">
      <c r="Q18" t="s">
        <v>50</v>
      </c>
      <c r="R18" t="s">
        <v>51</v>
      </c>
    </row>
    <row r="19" spans="15:18" x14ac:dyDescent="0.25">
      <c r="P19" t="s">
        <v>17</v>
      </c>
      <c r="Q19" t="s">
        <v>52</v>
      </c>
    </row>
    <row r="20" spans="15:18" x14ac:dyDescent="0.25">
      <c r="Q20" t="s">
        <v>53</v>
      </c>
      <c r="R20" t="s">
        <v>54</v>
      </c>
    </row>
    <row r="21" spans="15:18" x14ac:dyDescent="0.25">
      <c r="P21" t="s">
        <v>18</v>
      </c>
      <c r="Q21" t="s">
        <v>55</v>
      </c>
    </row>
    <row r="22" spans="15:18" x14ac:dyDescent="0.25">
      <c r="Q22" t="s">
        <v>56</v>
      </c>
      <c r="R22" t="s">
        <v>57</v>
      </c>
    </row>
    <row r="23" spans="15:18" x14ac:dyDescent="0.25">
      <c r="O23" t="s">
        <v>6</v>
      </c>
    </row>
    <row r="24" spans="15:18" x14ac:dyDescent="0.25">
      <c r="P24" t="s">
        <v>19</v>
      </c>
      <c r="Q24" t="s">
        <v>58</v>
      </c>
    </row>
    <row r="25" spans="15:18" x14ac:dyDescent="0.25">
      <c r="Q25" t="s">
        <v>59</v>
      </c>
      <c r="R25" t="s">
        <v>60</v>
      </c>
    </row>
    <row r="26" spans="15:18" x14ac:dyDescent="0.25">
      <c r="P26" t="s">
        <v>20</v>
      </c>
      <c r="Q26" t="s">
        <v>61</v>
      </c>
    </row>
    <row r="27" spans="15:18" x14ac:dyDescent="0.25">
      <c r="Q27" t="s">
        <v>62</v>
      </c>
      <c r="R27" t="s">
        <v>63</v>
      </c>
    </row>
    <row r="28" spans="15:18" x14ac:dyDescent="0.25">
      <c r="P28" t="s">
        <v>21</v>
      </c>
      <c r="Q28" t="s">
        <v>64</v>
      </c>
    </row>
    <row r="29" spans="15:18" x14ac:dyDescent="0.25">
      <c r="Q29" t="s">
        <v>65</v>
      </c>
      <c r="R29" t="s">
        <v>66</v>
      </c>
    </row>
    <row r="30" spans="15:18" x14ac:dyDescent="0.25">
      <c r="O30" t="s">
        <v>67</v>
      </c>
    </row>
    <row r="31" spans="15:18" x14ac:dyDescent="0.25">
      <c r="P31" t="s">
        <v>22</v>
      </c>
      <c r="Q31" t="s">
        <v>68</v>
      </c>
    </row>
    <row r="32" spans="15:18" x14ac:dyDescent="0.25">
      <c r="Q32" t="s">
        <v>69</v>
      </c>
      <c r="R32" t="s">
        <v>70</v>
      </c>
    </row>
    <row r="33" spans="16:18" x14ac:dyDescent="0.25">
      <c r="P33" t="s">
        <v>23</v>
      </c>
      <c r="Q33" t="s">
        <v>71</v>
      </c>
    </row>
    <row r="34" spans="16:18" x14ac:dyDescent="0.25">
      <c r="P34" t="s">
        <v>24</v>
      </c>
      <c r="Q34" t="s">
        <v>72</v>
      </c>
    </row>
    <row r="35" spans="16:18" x14ac:dyDescent="0.25">
      <c r="Q35" t="s">
        <v>73</v>
      </c>
      <c r="R3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2" sqref="D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Критерии и показатели</vt:lpstr>
      <vt:lpstr>Описание</vt:lpstr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2022-02-11T07:54:01Z</dcterms:modified>
</cp:coreProperties>
</file>